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98" documentId="120_S{2AC9BD13-BADA-5192-A53E-5A8FF88502F6}" xr6:coauthVersionLast="47" xr6:coauthVersionMax="47" xr10:uidLastSave="{09BCA73B-CBCC-4E78-91B8-FDD8A663022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<sst xmlns="http://schemas.openxmlformats.org/spreadsheetml/2006/main" count="181587" uniqueCount="39208">
  <si>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</si>
  <si>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</si>
  <si>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</si>
  <si>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</si>
  <si>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</si>
  <si>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</si>
  <si>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</si>
  <si>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</si>
  <si>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</si>
  <si>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</si>
  <si>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</si>
  <si>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</si>
  <si>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</si>
  <si>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</si>
  <si>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</si>
  <si>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</si>
  <si>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</si>
  <si>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</si>
  <si>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</si>
  <si>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</si>
  <si>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</si>
  <si>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</si>
  <si>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</si>
  <si>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</si>
  <si>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</si>
  <si>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</si>
  <si>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</si>
  <si>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</si>
  <si>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</si>
  <si>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</si>
  <si>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</si>
  <si>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</si>
  <si>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</si>
  <si>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</si>
  <si>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</si>
  <si>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</si>
  <si>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</si>
  <si>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</si>
  <si>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</si>
  <si>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</si>
  <si>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</si>
  <si>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</si>
  <si>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</si>
  <si>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</si>
  <si>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</si>
  <si>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</si>
  <si>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</si>
  <si>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</si>
  <si>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</si>
  <si>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</si>
  <si>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</si>
  <si>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</si>
  <si>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</si>
  <si>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</si>
  <si>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</si>
  <si>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</si>
  <si>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</si>
  <si>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</si>
  <si>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</si>
  <si>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</si>
  <si>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</si>
  <si>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</si>
  <si>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</si>
  <si>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</si>
  <si>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</si>
  <si>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</si>
  <si>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</si>
  <si>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</si>
  <si>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</si>
  <si>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</si>
  <si>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</si>
  <si>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</si>
  <si>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</si>
  <si>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</si>
  <si>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</si>
  <si>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</si>
  <si>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</si>
  <si>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</si>
  <si>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</si>
  <si>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</si>
  <si>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</si>
  <si>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</si>
  <si>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</si>
  <si>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</si>
  <si>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</si>
  <si>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</si>
  <si>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</si>
  <si>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</si>
  <si>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</si>
  <si>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</si>
  <si>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</si>
  <si>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</si>
  <si>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</si>
  <si>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</si>
  <si>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</si>
  <si>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</si>
  <si>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</si>
  <si>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</si>
  <si>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</si>
  <si>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</si>
  <si>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</si>
  <si>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</si>
  <si>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</si>
  <si>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</si>
  <si>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</si>
  <si>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</si>
  <si>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</si>
  <si>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</si>
  <si>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</si>
  <si>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</si>
  <si>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</si>
  <si>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</si>
  <si>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</si>
  <si>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</si>
  <si>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</si>
  <si>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</si>
  <si>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</si>
  <si>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</si>
  <si>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</si>
  <si>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</si>
  <si>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</si>
  <si>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</si>
  <si>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</si>
  <si>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</si>
  <si>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</si>
  <si>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</si>
  <si>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</si>
  <si>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</si>
  <si>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</si>
  <si>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</si>
  <si>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</si>
  <si>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</si>
  <si>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</si>
  <si>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</si>
  <si>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</si>
  <si>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</si>
  <si>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</si>
  <si>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</si>
  <si>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</si>
  <si>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</si>
  <si>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</si>
  <si>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</si>
  <si>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</si>
  <si>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</si>
  <si>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</si>
  <si>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</si>
  <si>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</si>
  <si>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</si>
  <si>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</si>
  <si>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</si>
  <si>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</si>
  <si>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</si>
  <si>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</si>
  <si>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</si>
  <si>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</si>
  <si>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</si>
  <si>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</si>
  <si>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</si>
  <si>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</si>
  <si>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</si>
  <si>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</si>
  <si>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</si>
  <si>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</si>
  <si>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</si>
  <si>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</si>
  <si>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</si>
  <si>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</si>
  <si>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</si>
  <si>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</si>
  <si>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</si>
  <si>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</si>
  <si>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</si>
  <si>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</si>
  <si>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</si>
  <si>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</si>
  <si>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</si>
  <si>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</si>
  <si>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</si>
  <si>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</si>
  <si>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</si>
  <si>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</si>
  <si>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</si>
  <si>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</si>
  <si>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</si>
  <si>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</si>
  <si>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</si>
  <si>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</si>
  <si>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</si>
  <si>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</si>
  <si>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</si>
  <si>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</si>
  <si>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</si>
  <si>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</si>
  <si>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</si>
  <si>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</si>
  <si>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</si>
  <si>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</si>
  <si>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</si>
  <si>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</si>
  <si>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</si>
  <si>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</si>
  <si>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</si>
  <si>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</si>
  <si>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</si>
  <si>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</si>
  <si>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</si>
  <si>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</si>
  <si>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</si>
  <si>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</si>
  <si>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</si>
  <si>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</si>
  <si>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</si>
  <si>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</si>
  <si>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</si>
  <si>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</si>
  <si>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</si>
  <si>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</si>
  <si>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</si>
  <si>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</si>
  <si>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</si>
  <si>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</si>
  <si>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</si>
  <si>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</si>
  <si>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</si>
  <si>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</si>
  <si>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</si>
  <si>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</si>
  <si>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</si>
  <si>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</si>
  <si>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</si>
  <si>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</si>
  <si>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</si>
  <si>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</si>
  <si>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</si>
  <si>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</si>
  <si>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</si>
  <si>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</si>
  <si>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</si>
  <si>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</si>
  <si>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</si>
  <si>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</si>
  <si>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</si>
  <si>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</si>
  <si>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</si>
  <si>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</si>
  <si>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</si>
  <si>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</si>
  <si>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</si>
  <si>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</si>
  <si>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</si>
  <si>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</si>
  <si>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</si>
  <si>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</si>
  <si>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</si>
  <si>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</si>
  <si>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</si>
  <si>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</si>
  <si>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</si>
  <si>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</si>
  <si>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</si>
  <si>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</si>
  <si>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</si>
  <si>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</si>
  <si>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</si>
  <si>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</si>
  <si>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</si>
  <si>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</si>
  <si>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</si>
  <si>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</si>
  <si>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</si>
  <si>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</si>
  <si>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</si>
  <si>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</si>
  <si>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</si>
  <si>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</si>
  <si>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</si>
  <si>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</si>
  <si>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</si>
  <si>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</si>
  <si>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</si>
  <si>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</si>
  <si>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</si>
  <si>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</si>
  <si>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</si>
  <si>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</si>
  <si>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</si>
  <si>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</si>
  <si>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</si>
  <si>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</si>
  <si>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</si>
  <si>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</si>
  <si>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</si>
  <si>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</si>
  <si>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</si>
  <si>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</si>
  <si>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</si>
  <si>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</si>
  <si>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</si>
  <si>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</si>
  <si>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</si>
  <si>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</si>
  <si>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</si>
  <si>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</si>
  <si>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</si>
  <si>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</si>
  <si>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</si>
  <si>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</si>
  <si>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</si>
  <si>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</si>
  <si>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</si>
  <si>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</si>
  <si>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</si>
  <si>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</si>
  <si>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</si>
  <si>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</si>
  <si>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</si>
  <si>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</si>
  <si>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</si>
  <si>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</si>
  <si>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</si>
  <si>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</si>
  <si>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</si>
  <si>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</si>
  <si>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</si>
  <si>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</si>
  <si>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</si>
  <si>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</si>
  <si>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</si>
  <si>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</si>
  <si>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</si>
  <si>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</si>
  <si>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</si>
  <si>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</si>
  <si>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</si>
  <si>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</si>
  <si>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</si>
  <si>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</si>
  <si>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</si>
  <si>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</si>
  <si>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</si>
  <si>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</si>
  <si>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</si>
  <si>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</si>
  <si>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</si>
  <si>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</si>
  <si>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</si>
  <si>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</si>
  <si>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</si>
  <si>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</si>
  <si>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</si>
  <si>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</si>
  <si>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</si>
  <si>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</si>
  <si>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</si>
  <si>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</si>
  <si>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</si>
  <si>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</si>
  <si>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</si>
  <si>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</si>
  <si>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</si>
  <si>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</si>
  <si>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</si>
  <si>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</si>
  <si>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</si>
  <si>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</si>
  <si>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</si>
  <si>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</si>
  <si>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</si>
  <si>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</si>
  <si>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</si>
  <si>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</si>
  <si>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</si>
  <si>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</si>
  <si>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</si>
  <si>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</si>
  <si>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</si>
  <si>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</si>
  <si>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</si>
  <si>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</si>
  <si>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</si>
  <si>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</si>
  <si>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</si>
  <si>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</si>
  <si>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</si>
  <si>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</si>
  <si>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</si>
  <si>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</si>
  <si>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</si>
  <si>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</si>
  <si>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</si>
  <si>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</si>
  <si>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</si>
  <si>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</si>
  <si>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</si>
  <si>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</si>
  <si>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</si>
  <si>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</si>
  <si>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</si>
  <si>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</si>
  <si>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</si>
  <si>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</si>
  <si>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</si>
  <si>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</si>
  <si>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</si>
  <si>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</si>
  <si>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</si>
  <si>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</si>
  <si>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</si>
  <si>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</si>
  <si>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</si>
  <si>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</si>
  <si>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</si>
  <si>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</si>
  <si>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</si>
  <si>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</si>
  <si>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</si>
  <si>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</si>
  <si>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</si>
  <si>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</si>
  <si>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</si>
  <si>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</si>
  <si>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</si>
  <si>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</si>
  <si>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</si>
  <si>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</si>
  <si>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</si>
  <si>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</si>
  <si>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</si>
  <si>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</si>
  <si>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</si>
  <si>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</si>
  <si>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</si>
  <si>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</si>
  <si>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</si>
  <si>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</si>
  <si>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</si>
  <si>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</si>
  <si>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</si>
  <si>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</si>
  <si>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</si>
  <si>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</si>
  <si>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</si>
  <si>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</si>
  <si>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</si>
  <si>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</si>
  <si>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</si>
  <si>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</si>
  <si>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</si>
  <si>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</si>
  <si>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</si>
  <si>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</si>
  <si>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</si>
  <si>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</si>
  <si>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</si>
  <si>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</si>
  <si>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</si>
  <si>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</si>
  <si>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</si>
  <si>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</si>
  <si>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</si>
  <si>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</si>
  <si>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</si>
  <si>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</si>
  <si>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</si>
  <si>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</si>
  <si>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</si>
  <si>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</si>
  <si>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</si>
  <si>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</si>
  <si>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</si>
  <si>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</si>
  <si>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</si>
  <si>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</si>
  <si>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</si>
  <si>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</si>
  <si>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</si>
  <si>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</si>
  <si>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</si>
  <si>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</si>
  <si>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</si>
  <si>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</si>
  <si>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</si>
  <si>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</si>
  <si>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</si>
  <si>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</si>
  <si>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</si>
  <si>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</si>
  <si>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</si>
  <si>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</si>
  <si>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</si>
  <si>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</si>
  <si>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</si>
  <si>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</si>
  <si>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</si>
  <si>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</si>
  <si>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</si>
  <si>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</si>
  <si>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</si>
  <si>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</si>
  <si>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</si>
  <si>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</si>
  <si>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</si>
  <si>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</si>
  <si>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</si>
  <si>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</si>
  <si>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</si>
  <si>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</si>
  <si>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</si>
  <si>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</si>
  <si>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</si>
  <si>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</si>
  <si>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</si>
  <si>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</si>
  <si>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</si>
  <si>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</si>
  <si>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</si>
  <si>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</si>
  <si>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</si>
  <si>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</si>
  <si>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</si>
  <si>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</si>
  <si>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</si>
  <si>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</si>
  <si>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</si>
  <si>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</si>
  <si>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</si>
  <si>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</si>
  <si>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</si>
  <si>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</si>
  <si>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</si>
  <si>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</si>
  <si>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</si>
  <si>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</si>
  <si>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</si>
  <si>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</si>
  <si>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</si>
  <si>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</si>
  <si>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</si>
  <si>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</si>
  <si>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</si>
  <si>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</si>
  <si>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</si>
  <si>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</si>
  <si>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</si>
  <si>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</si>
  <si>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</si>
  <si>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</si>
  <si>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</si>
  <si>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</si>
  <si>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</si>
  <si>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</si>
  <si>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</si>
  <si>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</si>
  <si>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</si>
  <si>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</si>
  <si>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</si>
  <si>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</si>
  <si>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</si>
  <si>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</si>
  <si>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</si>
  <si>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</si>
  <si>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</si>
  <si>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</si>
  <si>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</si>
  <si>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</si>
  <si>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</si>
  <si>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</si>
  <si>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</si>
  <si>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</si>
  <si>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</si>
  <si>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</si>
  <si>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</si>
  <si>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</si>
  <si>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</si>
  <si>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</si>
  <si>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</si>
  <si>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</si>
  <si>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</si>
  <si>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</si>
  <si>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</si>
  <si>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</si>
  <si>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</si>
  <si>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</si>
  <si>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</si>
  <si>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</si>
  <si>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</si>
  <si>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</si>
  <si>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</si>
  <si>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</si>
  <si>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</si>
  <si>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</si>
  <si>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</si>
  <si>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</si>
  <si>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</si>
  <si>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</si>
  <si>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</si>
  <si>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</si>
  <si>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</si>
  <si>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</si>
  <si>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</si>
  <si>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</si>
  <si>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</si>
  <si>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</si>
  <si>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</si>
  <si>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</si>
  <si>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</si>
  <si>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</si>
  <si>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</si>
  <si>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</si>
  <si>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</si>
  <si>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</si>
  <si>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</si>
  <si>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</si>
  <si>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</si>
  <si>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</si>
  <si>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</si>
  <si>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</si>
  <si>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</si>
  <si>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</si>
  <si>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</si>
  <si>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</si>
  <si>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</si>
  <si>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</si>
  <si>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</si>
  <si>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</si>
  <si>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</si>
  <si>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</si>
  <si>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</si>
  <si>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</si>
  <si>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</si>
  <si>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</si>
  <si>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</si>
  <si>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</si>
  <si>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</si>
  <si>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</si>
  <si>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</si>
  <si>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</si>
  <si>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</si>
  <si>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</si>
  <si>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</si>
  <si>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</si>
  <si>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</si>
  <si>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</si>
  <si>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</si>
  <si>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</si>
  <si>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</si>
  <si>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</si>
  <si>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</si>
  <si>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</si>
  <si>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</si>
  <si>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</si>
  <si>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</si>
  <si>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</si>
  <si>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</si>
  <si>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</si>
  <si>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</si>
  <si>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</si>
  <si>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</si>
  <si>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</si>
  <si>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</si>
  <si>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</si>
  <si>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</si>
  <si>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</si>
  <si>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</si>
  <si>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</si>
  <si>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</si>
  <si>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</si>
  <si>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</si>
  <si>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</si>
  <si>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</si>
  <si>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</si>
  <si>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</si>
  <si>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</si>
  <si>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</si>
  <si>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</si>
  <si>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</si>
  <si>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</si>
  <si>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</si>
  <si>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</si>
  <si>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</si>
  <si>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</si>
  <si>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</si>
  <si>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</si>
  <si>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</si>
  <si>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</si>
  <si>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</si>
  <si>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</si>
  <si>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</si>
  <si>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</si>
  <si>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</si>
  <si>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</si>
  <si>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</si>
  <si>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</si>
  <si>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</si>
  <si>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</si>
  <si>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</si>
  <si>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</si>
  <si>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</si>
  <si>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</si>
  <si>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</si>
  <si>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</si>
  <si>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</si>
  <si>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</si>
  <si>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</si>
  <si>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</si>
  <si>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</si>
  <si>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</si>
  <si>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</si>
  <si>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</si>
  <si>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</si>
  <si>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</si>
  <si>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</si>
  <si>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</si>
  <si>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</si>
  <si>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</si>
  <si>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</si>
  <si>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</si>
  <si>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</si>
  <si>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</si>
  <si>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</si>
  <si>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</si>
  <si>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</si>
  <si>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</si>
  <si>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</si>
  <si>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</si>
  <si>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</si>
  <si>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</si>
  <si>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</si>
  <si>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</si>
  <si>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</si>
  <si>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</si>
  <si>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</si>
  <si>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</si>
  <si>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</si>
  <si>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</si>
  <si>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</si>
  <si>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</si>
  <si>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</si>
  <si>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</si>
  <si>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</si>
  <si>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</si>
  <si>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</si>
  <si>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</si>
  <si>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</si>
  <si>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</si>
  <si>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</si>
  <si>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</si>
  <si>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</si>
  <si>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</si>
  <si>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</si>
  <si>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</si>
  <si>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</si>
  <si>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</si>
  <si>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</si>
  <si>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</si>
  <si>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</si>
  <si>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</si>
  <si>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</si>
  <si>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</si>
  <si>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</si>
  <si>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</si>
  <si>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</si>
  <si>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</si>
  <si>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</si>
  <si>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</si>
  <si>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</si>
  <si>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</si>
  <si>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</si>
  <si>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</si>
  <si>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</si>
  <si>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</si>
  <si>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</si>
  <si>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</si>
  <si>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</si>
  <si>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</si>
  <si>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</si>
  <si>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</si>
  <si>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</si>
  <si>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</si>
  <si>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</si>
  <si>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</si>
  <si>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</si>
  <si>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</si>
  <si>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</si>
  <si>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</si>
  <si>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</si>
  <si>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</si>
  <si>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</si>
  <si>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</si>
  <si>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</si>
  <si>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</si>
  <si>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</si>
  <si>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</si>
  <si>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</si>
  <si>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</si>
  <si>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</si>
  <si>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</si>
  <si>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</si>
  <si>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</si>
  <si>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</si>
  <si>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</si>
  <si>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</si>
  <si>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</si>
  <si>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</si>
  <si>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</si>
  <si>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</si>
  <si>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</si>
  <si>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</si>
  <si>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</si>
  <si>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</si>
  <si>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</si>
  <si>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</si>
  <si>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</si>
  <si>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</si>
  <si>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</si>
  <si>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</si>
  <si>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</si>
  <si>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</si>
  <si>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</si>
  <si>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</si>
  <si>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</si>
  <si>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</si>
  <si>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</si>
  <si>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</si>
  <si>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</si>
  <si>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</si>
  <si>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</si>
  <si>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</si>
  <si>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</si>
  <si>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</si>
  <si>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</si>
  <si>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</si>
  <si>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</si>
  <si>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</si>
  <si>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</si>
  <si>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</si>
  <si>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</si>
  <si>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</si>
  <si>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</si>
  <si>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</si>
  <si>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</si>
  <si>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</si>
  <si>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</si>
  <si>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</si>
  <si>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</si>
  <si>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</si>
  <si>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</si>
  <si>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</si>
  <si>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</si>
  <si>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</si>
  <si>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</si>
  <si>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</si>
  <si>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</si>
  <si>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</si>
  <si>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</si>
  <si>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</si>
  <si>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</si>
  <si>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</si>
  <si>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</si>
  <si>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</si>
  <si>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</si>
  <si>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</si>
  <si>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</si>
  <si>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</si>
  <si>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</si>
  <si>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</si>
  <si>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</si>
  <si>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</si>
  <si>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</si>
  <si>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</si>
  <si>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</si>
  <si>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</si>
  <si>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</si>
  <si>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</si>
  <si>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</si>
  <si>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</si>
  <si>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</si>
  <si>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</si>
  <si>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</si>
  <si>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</si>
  <si>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</si>
  <si>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</si>
  <si>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</si>
  <si>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</si>
  <si>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</si>
  <si>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</si>
  <si>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</si>
  <si>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</si>
  <si>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</si>
  <si>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</si>
  <si>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</si>
  <si>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</si>
  <si>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</si>
  <si>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</si>
  <si>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</si>
  <si>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</si>
  <si>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</si>
  <si>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</si>
  <si>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</si>
  <si>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</si>
  <si>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</si>
  <si>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</si>
  <si>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</si>
  <si>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</si>
  <si>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</si>
  <si>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</si>
  <si>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</si>
  <si>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</si>
  <si>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</si>
  <si>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</si>
  <si>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</si>
  <si>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</si>
  <si>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</si>
  <si>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</si>
  <si>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</si>
  <si>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</si>
  <si>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</si>
  <si>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</si>
  <si>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</si>
  <si>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</si>
  <si>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</si>
  <si>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</si>
  <si>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</si>
  <si>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</si>
  <si>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</si>
  <si>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</si>
  <si>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</si>
  <si>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</si>
  <si>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</si>
  <si>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</si>
  <si>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</si>
  <si>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</si>
  <si>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</si>
  <si>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</si>
  <si>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</si>
  <si>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</si>
  <si>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</si>
  <si>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</si>
  <si>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</si>
  <si>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</si>
  <si>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</si>
  <si>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</si>
  <si>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</si>
  <si>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</si>
  <si>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</si>
  <si>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</si>
  <si>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</si>
  <si>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</si>
  <si>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</si>
  <si>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</si>
  <si>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</si>
  <si>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</si>
  <si>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</si>
  <si>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</si>
  <si>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</si>
  <si>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</si>
  <si>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</si>
  <si>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</si>
  <si>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</si>
  <si>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</si>
  <si>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</si>
  <si>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</si>
  <si>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</si>
  <si>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</si>
  <si>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</si>
  <si>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</si>
  <si>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</si>
  <si>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</si>
  <si>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</si>
  <si>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</si>
  <si>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</si>
  <si>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</si>
  <si>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</si>
  <si>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</si>
  <si>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</si>
  <si>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</si>
  <si>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</si>
  <si>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</si>
  <si>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</si>
  <si>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</si>
  <si>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</si>
  <si>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</si>
  <si>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</si>
  <si>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</si>
  <si>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</si>
  <si>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</si>
  <si>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</si>
  <si>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</si>
  <si>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</si>
  <si>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</si>
  <si>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</si>
  <si>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</si>
  <si>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</si>
  <si>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</si>
  <si>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</si>
  <si>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</si>
  <si>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</si>
  <si>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</si>
  <si>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</si>
  <si>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</si>
  <si>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</si>
  <si>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</si>
  <si>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</si>
  <si>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</si>
  <si>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</si>
  <si>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</si>
  <si>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</si>
  <si>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</si>
  <si>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</si>
  <si>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</si>
  <si>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</si>
  <si>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</si>
  <si>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</si>
  <si>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</si>
  <si>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</si>
  <si>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</si>
  <si>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</si>
  <si>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</si>
  <si>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</si>
  <si>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</si>
  <si>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</si>
  <si>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</si>
  <si>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</si>
  <si>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</si>
  <si>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</si>
  <si>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</si>
  <si>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</si>
  <si>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</si>
  <si>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</si>
  <si>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</si>
  <si>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</si>
  <si>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</si>
  <si>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</si>
  <si>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</si>
  <si>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</si>
  <si>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</si>
  <si>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</si>
  <si>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</si>
  <si>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</si>
  <si>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</si>
  <si>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</si>
  <si>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</si>
  <si>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</si>
  <si>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</si>
  <si>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</si>
  <si>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</si>
  <si>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</si>
  <si>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</si>
  <si>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</si>
  <si>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</si>
  <si>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</si>
  <si>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</si>
  <si>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</si>
  <si>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</si>
  <si>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</si>
  <si>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</si>
  <si>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</si>
  <si>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</si>
  <si>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</si>
  <si>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</si>
  <si>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</si>
  <si>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</si>
  <si>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</si>
  <si>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</si>
  <si>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</si>
  <si>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</si>
  <si>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</si>
  <si>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</si>
  <si>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</si>
  <si>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</si>
  <si>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</si>
  <si>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</si>
  <si>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</si>
  <si>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</si>
  <si>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</si>
  <si>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</si>
  <si>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</si>
  <si>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</si>
  <si>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</si>
  <si>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</si>
  <si>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</si>
  <si>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</si>
  <si>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</si>
  <si>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</si>
  <si>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</si>
  <si>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</si>
  <si>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</si>
  <si>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</si>
  <si>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</si>
  <si>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</si>
  <si>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</si>
  <si>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</si>
  <si>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</si>
  <si>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</si>
  <si>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</si>
  <si>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</si>
  <si>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</si>
  <si>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</si>
  <si>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</si>
  <si>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</si>
  <si>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</si>
  <si>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</si>
  <si>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</si>
  <si>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</si>
  <si>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</si>
  <si>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</si>
  <si>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</si>
  <si>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</si>
  <si>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</si>
  <si>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</si>
  <si>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</si>
  <si>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</si>
  <si>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</si>
  <si>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</si>
  <si>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</si>
  <si>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</si>
  <si>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</si>
  <si>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</si>
  <si>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</si>
  <si>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</si>
  <si>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</si>
  <si>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</si>
  <si>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</si>
  <si>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</si>
  <si>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</si>
  <si>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</si>
  <si>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</si>
  <si>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</si>
  <si>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</si>
  <si>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</si>
  <si>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</si>
  <si>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</si>
  <si>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</si>
  <si>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</si>
  <si>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</si>
  <si>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</si>
  <si>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</si>
  <si>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</si>
  <si>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</si>
  <si>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</si>
  <si>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</si>
  <si>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</si>
  <si>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</si>
  <si>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</si>
  <si>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</si>
  <si>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</si>
  <si>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</si>
  <si>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</si>
  <si>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</si>
  <si>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</si>
  <si>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</si>
  <si>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</si>
  <si>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</si>
  <si>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</si>
  <si>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</si>
  <si>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</si>
  <si>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</si>
  <si>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</si>
  <si>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</si>
  <si>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</si>
  <si>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</si>
  <si>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</si>
  <si>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</si>
  <si>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</si>
  <si>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</si>
  <si>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</si>
  <si>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</si>
  <si>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</si>
  <si>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</si>
  <si>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</si>
  <si>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</si>
  <si>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</si>
  <si>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</si>
  <si>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</si>
  <si>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</si>
  <si>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</si>
  <si>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</si>
  <si>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</si>
  <si>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</si>
  <si>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</si>
  <si>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</si>
  <si>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</si>
  <si>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</si>
  <si>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</si>
  <si>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</si>
  <si>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</si>
  <si>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</si>
  <si>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</si>
  <si>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</si>
  <si>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</si>
  <si>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</si>
  <si>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</si>
  <si>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</si>
  <si>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</si>
  <si>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</si>
  <si>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</si>
  <si>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</si>
  <si>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</si>
  <si>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</si>
  <si>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</si>
  <si>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</si>
  <si>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</si>
  <si>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</si>
  <si>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</si>
  <si>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</si>
  <si>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</si>
  <si>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</si>
  <si>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</si>
  <si>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</si>
  <si>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</si>
  <si>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</si>
  <si>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</si>
  <si>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</si>
  <si>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</si>
  <si>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</si>
  <si>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</si>
  <si>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</si>
  <si>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</si>
  <si>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</si>
  <si>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</si>
  <si>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</si>
  <si>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</si>
  <si>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</si>
  <si>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</si>
  <si>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</si>
  <si>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</si>
  <si>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</si>
  <si>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</si>
  <si>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</si>
  <si>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</si>
  <si>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</si>
  <si>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</si>
  <si>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</si>
  <si>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</si>
  <si>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</si>
  <si>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</si>
  <si>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</si>
  <si>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</si>
  <si>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</si>
  <si>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</si>
  <si>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</si>
  <si>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</si>
  <si>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</si>
  <si>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</si>
  <si>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</si>
  <si>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</si>
  <si>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</si>
  <si>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</si>
  <si>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</si>
  <si>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</si>
  <si>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</si>
  <si>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</si>
  <si>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</si>
  <si>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</si>
  <si>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</si>
  <si>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</si>
  <si>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</si>
  <si>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</si>
  <si>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</si>
  <si>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</si>
  <si>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</si>
  <si>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</si>
  <si>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</si>
  <si>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</si>
  <si>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</si>
  <si>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</si>
  <si>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</si>
  <si>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</si>
  <si>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</si>
  <si>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</si>
  <si>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</si>
  <si>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</si>
  <si>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</si>
  <si>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</si>
  <si>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</si>
  <si>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</si>
  <si>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</si>
  <si>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</si>
  <si>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</si>
  <si>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</si>
  <si>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</si>
  <si>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</si>
  <si>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</si>
  <si>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</si>
  <si>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</si>
  <si>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</si>
  <si>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</si>
  <si>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</si>
  <si>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</si>
  <si>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</si>
  <si>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</si>
  <si>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</si>
  <si>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</si>
  <si>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</si>
  <si>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</si>
  <si>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</si>
  <si>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</si>
  <si>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</si>
  <si>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</si>
  <si>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</si>
  <si>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</si>
  <si>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</si>
  <si>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</si>
  <si>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</si>
  <si>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</si>
  <si>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</si>
  <si>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</si>
  <si>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</si>
  <si>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</si>
  <si>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</si>
  <si>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</si>
  <si>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</si>
  <si>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</si>
  <si>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</si>
  <si>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</si>
  <si>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</si>
  <si>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</si>
  <si>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</si>
  <si>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</si>
  <si>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</si>
  <si>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</si>
  <si>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</si>
  <si>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</si>
  <si>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</si>
  <si>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</si>
  <si>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</si>
  <si>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</si>
  <si>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</si>
  <si>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</si>
  <si>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</si>
  <si>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</si>
  <si>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</si>
  <si>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</si>
  <si>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</si>
  <si>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</si>
  <si>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</si>
  <si>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</si>
  <si>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</si>
  <si>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</si>
  <si>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</si>
  <si>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</si>
  <si>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</si>
  <si>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</si>
  <si>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</si>
  <si>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</si>
  <si>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</si>
  <si>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</si>
  <si>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</si>
  <si>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</si>
  <si>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</si>
  <si>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</si>
  <si>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</si>
  <si>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</si>
  <si>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</si>
  <si>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</si>
  <si>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</si>
  <si>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</si>
  <si>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</si>
  <si>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</si>
  <si>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</si>
  <si>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</si>
  <si>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</si>
  <si>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</si>
  <si>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</si>
  <si>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</si>
  <si>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</si>
  <si>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</si>
  <si>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</si>
  <si>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</si>
  <si>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</si>
  <si>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</si>
  <si>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</si>
  <si>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</si>
  <si>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</si>
  <si>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</si>
  <si>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</si>
  <si>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</si>
  <si>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</si>
  <si>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</si>
  <si>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</si>
  <si>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</si>
  <si>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</si>
  <si>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</si>
  <si>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</si>
  <si>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</si>
  <si>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</si>
  <si>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</si>
  <si>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</si>
  <si>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</si>
  <si>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</si>
  <si>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</si>
  <si>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</si>
  <si>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</si>
  <si>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</si>
  <si>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</si>
  <si>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</si>
  <si>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</si>
  <si>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</si>
  <si>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</si>
  <si>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</si>
  <si>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</si>
  <si>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</si>
  <si>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</si>
  <si>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</si>
  <si>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</si>
  <si>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</si>
  <si>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</si>
  <si>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</si>
  <si>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</si>
  <si>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</si>
  <si>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</si>
  <si>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</si>
  <si>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</si>
  <si>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</si>
  <si>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</si>
  <si>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</si>
  <si>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</si>
  <si>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</si>
  <si>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</si>
  <si>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</si>
  <si>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</si>
  <si>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</si>
  <si>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</si>
  <si>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</si>
  <si>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</si>
  <si>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</si>
  <si>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</si>
  <si>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</si>
  <si>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</si>
  <si>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</si>
  <si>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</si>
  <si>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</si>
  <si>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</si>
  <si>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</si>
  <si>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</si>
  <si>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</si>
  <si>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</si>
  <si>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</si>
  <si>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</si>
  <si>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</si>
  <si>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</si>
  <si>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</si>
  <si>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</si>
  <si>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</si>
  <si>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</si>
  <si>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</si>
  <si>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</si>
  <si>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</si>
  <si>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</si>
  <si>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</si>
  <si>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</si>
  <si>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</si>
  <si>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</si>
  <si>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</si>
  <si>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</si>
  <si>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</si>
  <si>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</si>
  <si>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</si>
  <si>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</si>
  <si>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</si>
  <si>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</si>
  <si>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</si>
  <si>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</si>
  <si>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</si>
  <si>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</si>
  <si>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</si>
  <si>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</si>
  <si>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</si>
  <si>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</si>
  <si>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</si>
  <si>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</si>
  <si>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</si>
  <si>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</si>
  <si>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</si>
  <si>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</si>
  <si>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</si>
  <si>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</si>
  <si>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</si>
  <si>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</si>
  <si>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</si>
  <si>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</si>
  <si>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</si>
  <si>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</si>
  <si>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</si>
  <si>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</si>
  <si>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</si>
  <si>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</si>
  <si>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</si>
  <si>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</si>
  <si>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</si>
  <si>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</si>
  <si>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</si>
  <si>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</si>
  <si>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</si>
  <si>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</si>
  <si>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</si>
  <si>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</si>
  <si>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</si>
  <si>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</si>
  <si>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</si>
  <si>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</si>
  <si>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</si>
  <si>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</si>
  <si>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</si>
  <si>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</si>
  <si>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</si>
  <si>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</si>
  <si>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</si>
  <si>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</si>
  <si>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</si>
  <si>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</si>
  <si>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</si>
  <si>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</si>
  <si>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</si>
  <si>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</si>
  <si>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</si>
  <si>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</si>
  <si>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</si>
  <si>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</si>
  <si>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</si>
  <si>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</si>
  <si>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</si>
  <si>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</si>
  <si>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</si>
  <si>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</si>
  <si>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</si>
  <si>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</si>
  <si>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</si>
  <si>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</si>
  <si>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</si>
  <si>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</si>
  <si>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</si>
  <si>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</si>
  <si>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</si>
  <si>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</si>
  <si>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</si>
  <si>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</si>
  <si>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</si>
  <si>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</si>
  <si>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</si>
  <si>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</si>
  <si>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</si>
  <si>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</si>
  <si>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</si>
  <si>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</si>
  <si>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</si>
  <si>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</si>
  <si>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</si>
  <si>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</si>
  <si>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</si>
  <si>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</si>
  <si>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</si>
  <si>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</si>
  <si>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</si>
  <si>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</si>
  <si>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</si>
  <si>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</si>
  <si>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</si>
  <si>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</si>
  <si>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</si>
  <si>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</si>
  <si>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</si>
  <si>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</si>
  <si>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</si>
  <si>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</si>
  <si>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</si>
  <si>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</si>
  <si>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</si>
  <si>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</si>
  <si>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</si>
  <si>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</si>
  <si>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</si>
  <si>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</si>
  <si>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</si>
  <si>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</si>
  <si>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</si>
  <si>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</si>
  <si>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</si>
  <si>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</si>
  <si>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</si>
  <si>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</si>
  <si>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</si>
  <si>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</si>
  <si>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</si>
  <si>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</si>
  <si>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</si>
  <si>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</si>
  <si>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</si>
  <si>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</si>
  <si>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</si>
  <si>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</si>
  <si>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</si>
  <si>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</si>
  <si>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</si>
  <si>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</si>
  <si>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</si>
  <si>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</si>
  <si>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</si>
  <si>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</si>
  <si>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</si>
  <si>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</si>
  <si>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</si>
  <si>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</si>
  <si>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</si>
  <si>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</si>
  <si>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</si>
  <si>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</si>
  <si>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</si>
  <si>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</si>
  <si>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</si>
  <si>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</si>
  <si>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</si>
  <si>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</si>
  <si>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</si>
  <si>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</si>
  <si>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</si>
  <si>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</si>
  <si>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</si>
  <si>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</si>
  <si>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</si>
  <si>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</si>
  <si>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</si>
  <si>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</si>
  <si>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</si>
  <si>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</si>
  <si>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</si>
  <si>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</si>
  <si>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</si>
  <si>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</si>
  <si>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</si>
  <si>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</si>
  <si>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</si>
  <si>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</si>
  <si>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</si>
  <si>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</si>
  <si>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</si>
  <si>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</si>
  <si>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</si>
  <si>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</si>
  <si>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</si>
  <si>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</si>
  <si>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</si>
  <si>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</si>
  <si>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</si>
  <si>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</si>
  <si>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</si>
  <si>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</si>
  <si>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</si>
  <si>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</si>
  <si>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</si>
  <si>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</si>
  <si>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</si>
  <si>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</si>
  <si>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</si>
  <si>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</si>
  <si>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</si>
  <si>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</si>
  <si>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</si>
  <si>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</si>
  <si>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</si>
  <si>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</si>
  <si>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</si>
  <si>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</si>
  <si>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</si>
  <si>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</si>
  <si>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</si>
  <si>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</si>
  <si>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</si>
  <si>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</si>
  <si>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</si>
  <si>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</si>
  <si>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</si>
  <si>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</si>
  <si>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</si>
  <si>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</si>
  <si>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</si>
  <si>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</si>
  <si>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</si>
  <si>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</si>
  <si>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</si>
  <si>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</si>
  <si>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</si>
  <si>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</si>
  <si>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</si>
  <si>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</si>
  <si>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</si>
  <si>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</si>
  <si>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</si>
  <si>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</si>
  <si>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</si>
  <si>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</si>
  <si>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</si>
  <si>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</si>
  <si>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</si>
  <si>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</si>
  <si>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</si>
  <si>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</si>
  <si>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</si>
  <si>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</si>
  <si>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</si>
  <si>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</si>
  <si>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</si>
  <si>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</si>
  <si>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</si>
  <si>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</si>
  <si>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</si>
  <si>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</si>
  <si>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</si>
  <si>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</si>
  <si>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</si>
  <si>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</si>
  <si>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</si>
  <si>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</si>
  <si>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</si>
  <si>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</si>
  <si>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</si>
  <si>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</si>
  <si>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</si>
  <si>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</si>
  <si>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</si>
  <si>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</si>
  <si>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</si>
  <si>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</si>
  <si>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</si>
  <si>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</si>
  <si>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</si>
  <si>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</si>
  <si>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</si>
  <si>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</si>
  <si>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</si>
  <si>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</si>
  <si>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</si>
  <si>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</si>
  <si>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</si>
  <si>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</si>
  <si>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</si>
  <si>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</si>
  <si>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</si>
  <si>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</si>
  <si>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</si>
  <si>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</si>
  <si>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</si>
  <si>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</si>
  <si>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</si>
  <si>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</si>
  <si>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</si>
  <si>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</si>
  <si>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</si>
  <si>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</si>
  <si>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</si>
  <si>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</si>
  <si>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</si>
  <si>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</si>
  <si>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</si>
  <si>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</si>
  <si>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</si>
  <si>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</si>
  <si>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</si>
  <si>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</si>
  <si>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</si>
  <si>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</si>
  <si>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</si>
  <si>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</si>
  <si>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</si>
  <si>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</si>
  <si>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</si>
  <si>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</si>
  <si>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</si>
  <si>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</si>
  <si>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</si>
  <si>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</si>
  <si>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</si>
  <si>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</si>
  <si>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</si>
  <si>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</si>
  <si>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</si>
  <si>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</si>
  <si>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</si>
  <si>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</si>
  <si>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</si>
  <si>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</si>
  <si>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</si>
  <si>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</si>
  <si>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</si>
  <si>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</si>
  <si>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</si>
  <si>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</si>
  <si>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</si>
  <si>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</si>
  <si>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</si>
  <si>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</si>
  <si>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</si>
  <si>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</si>
  <si>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</si>
  <si>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</si>
  <si>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</si>
  <si>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</si>
  <si>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</si>
  <si>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</si>
  <si>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</si>
  <si>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</si>
  <si>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</si>
  <si>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</si>
  <si>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</si>
  <si>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</si>
  <si>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</si>
  <si>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</si>
  <si>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</si>
  <si>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</si>
  <si>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</si>
  <si>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</si>
  <si>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</si>
  <si>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</si>
  <si>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</si>
  <si>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</si>
  <si>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</si>
  <si>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</si>
  <si>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</si>
  <si>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</si>
  <si>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</si>
  <si>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</si>
  <si>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</si>
  <si>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</si>
  <si>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</si>
  <si>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</si>
  <si>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</si>
  <si>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</si>
  <si>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</si>
  <si>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</si>
  <si>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</si>
  <si>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</si>
  <si>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</si>
  <si>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</si>
  <si>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</si>
  <si>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</si>
  <si>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</si>
  <si>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</si>
  <si>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</si>
  <si>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</si>
  <si>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</si>
  <si>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</si>
  <si>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</si>
  <si>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</si>
  <si>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</si>
  <si>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</si>
  <si>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</si>
  <si>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</si>
  <si>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</si>
  <si>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</si>
  <si>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</si>
  <si>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</si>
  <si>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</si>
  <si>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</si>
  <si>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</si>
  <si>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</si>
  <si>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</si>
  <si>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</si>
  <si>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</si>
  <si>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</si>
  <si>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</si>
  <si>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</si>
  <si>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</si>
  <si>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</si>
  <si>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</si>
  <si>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</si>
  <si>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</si>
  <si>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</si>
  <si>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</si>
  <si>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</si>
  <si>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</si>
  <si>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</si>
  <si>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</si>
  <si>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</si>
  <si>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</si>
  <si>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</si>
  <si>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</si>
  <si>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</si>
  <si>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</si>
  <si>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</si>
  <si>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</si>
  <si>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</si>
  <si>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</si>
  <si>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</si>
  <si>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</si>
  <si>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</si>
  <si>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</si>
  <si>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</si>
  <si>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</si>
  <si>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</si>
  <si>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</si>
  <si>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</si>
  <si>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</si>
  <si>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</si>
  <si>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</si>
  <si>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</si>
  <si>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</si>
  <si>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</si>
  <si>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</si>
  <si>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</si>
  <si>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</si>
  <si>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</si>
  <si>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</si>
  <si>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</si>
  <si>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</si>
  <si>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</si>
  <si>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</si>
  <si>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</si>
  <si>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</si>
  <si>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</si>
  <si>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</si>
  <si>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</si>
  <si>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</si>
  <si>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</si>
  <si>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</si>
  <si>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</si>
  <si>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</si>
  <si>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</si>
  <si>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</si>
  <si>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</si>
  <si>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</si>
  <si>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</si>
  <si>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</si>
  <si>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</si>
  <si>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</si>
  <si>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</si>
  <si>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</si>
  <si>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</si>
  <si>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</si>
  <si>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</si>
  <si>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</si>
  <si>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</si>
  <si>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</si>
  <si>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</si>
  <si>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</si>
  <si>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</si>
  <si>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</si>
  <si>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</si>
  <si>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</si>
  <si>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</si>
  <si>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</si>
  <si>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</si>
  <si>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</si>
  <si>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</si>
  <si>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</si>
  <si>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</si>
  <si>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</si>
  <si>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</si>
  <si>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</si>
  <si>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</si>
  <si>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</si>
  <si>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</si>
  <si>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</si>
  <si>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</si>
  <si>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</si>
  <si>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</si>
  <si>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</si>
  <si>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</si>
  <si>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</si>
  <si>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</si>
  <si>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</si>
  <si>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</si>
  <si>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</si>
  <si>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</si>
  <si>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</si>
  <si>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</si>
  <si>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</si>
  <si>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</si>
  <si>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</si>
  <si>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</si>
  <si>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</si>
  <si>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</si>
  <si>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</si>
  <si>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</si>
  <si>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</si>
  <si>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</si>
  <si>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</si>
  <si>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</si>
  <si>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</si>
  <si>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</si>
  <si>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</si>
  <si>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</si>
  <si>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</si>
  <si>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</si>
  <si>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</si>
  <si>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</si>
  <si>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</si>
  <si>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</si>
  <si>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</si>
  <si>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</si>
  <si>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</si>
  <si>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</si>
  <si>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</si>
  <si>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</si>
  <si>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</si>
  <si>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</si>
  <si>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</si>
  <si>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</si>
  <si>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</si>
  <si>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</si>
  <si>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</si>
  <si>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</si>
  <si>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</si>
  <si>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</si>
  <si>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</si>
  <si>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</si>
  <si>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</si>
  <si>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</si>
  <si>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</si>
  <si>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</si>
  <si>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</si>
  <si>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</si>
  <si>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</si>
  <si>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</si>
  <si>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</si>
  <si>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</si>
  <si>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</si>
  <si>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</si>
  <si>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</si>
  <si>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</si>
  <si>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</si>
  <si>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</si>
  <si>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</si>
  <si>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</si>
  <si>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</si>
  <si>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</si>
  <si>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</si>
  <si>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</si>
  <si>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</si>
  <si>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</si>
  <si>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</si>
  <si>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</si>
  <si>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</si>
  <si>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</si>
  <si>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</si>
  <si>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</si>
  <si>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</si>
  <si>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</si>
  <si>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</si>
  <si>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</si>
  <si>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</si>
  <si>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</si>
  <si>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</si>
  <si>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</si>
  <si>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</si>
  <si>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</si>
  <si>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</si>
  <si>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</si>
  <si>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</si>
  <si>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</si>
  <si>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</si>
  <si>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</si>
  <si>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</si>
  <si>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</si>
  <si>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</si>
  <si>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</si>
  <si>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</si>
  <si>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</si>
  <si>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</si>
  <si>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</si>
  <si>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</si>
  <si>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</si>
  <si>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</si>
  <si>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</si>
  <si>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</si>
  <si>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</si>
  <si>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</si>
  <si>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</si>
  <si>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</si>
  <si>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</si>
  <si>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</si>
  <si>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</si>
  <si>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</si>
  <si>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</si>
  <si>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</si>
  <si>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</si>
  <si>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</si>
  <si>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</si>
  <si>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</si>
  <si>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</si>
  <si>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</si>
  <si>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</si>
  <si>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</si>
  <si>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</si>
  <si>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</si>
  <si>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</si>
  <si>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</si>
  <si>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</si>
  <si>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</si>
  <si>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</si>
  <si>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</si>
  <si>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</si>
  <si>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</si>
  <si>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</si>
  <si>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</si>
  <si>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</si>
  <si>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</si>
  <si>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</si>
  <si>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</si>
  <si>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</si>
  <si>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</si>
  <si>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</si>
  <si>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</si>
  <si>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</si>
  <si>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</si>
  <si>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</si>
  <si>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</si>
  <si>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</si>
  <si>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</si>
  <si>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</si>
  <si>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</si>
  <si>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</si>
  <si>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</si>
  <si>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</si>
  <si>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</si>
  <si>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</si>
  <si>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</si>
  <si>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</si>
  <si>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</si>
  <si>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</si>
  <si>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</si>
  <si>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</si>
  <si>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</si>
  <si>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</si>
  <si>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</si>
  <si>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</si>
  <si>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</si>
  <si>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</si>
  <si>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</si>
  <si>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</si>
  <si>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</si>
  <si>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</si>
  <si>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</si>
  <si>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</si>
  <si>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</si>
  <si>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</si>
  <si>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</si>
  <si>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</si>
  <si>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</si>
  <si>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</si>
  <si>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</si>
  <si>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</si>
  <si>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</si>
  <si>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</si>
  <si>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</si>
  <si>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</si>
  <si>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</si>
  <si>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</si>
  <si>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</si>
  <si>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</si>
  <si>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</si>
  <si>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</si>
  <si>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</si>
  <si>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</si>
  <si>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</si>
  <si>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</si>
  <si>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</si>
  <si>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</si>
  <si>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</si>
  <si>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</si>
  <si>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</si>
  <si>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</si>
  <si>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</si>
  <si>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</si>
  <si>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</si>
  <si>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</si>
  <si>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</si>
  <si>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</si>
  <si>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</si>
  <si>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</si>
  <si>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</si>
  <si>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</si>
  <si>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</si>
  <si>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</si>
  <si>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</si>
  <si>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</si>
  <si>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</si>
  <si>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</si>
  <si>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</si>
  <si>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</si>
  <si>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</si>
  <si>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</si>
  <si>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</si>
  <si>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</si>
  <si>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</si>
  <si>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</si>
  <si>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</si>
  <si>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</si>
  <si>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</si>
  <si>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</si>
  <si>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</si>
  <si>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</si>
  <si>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</si>
  <si>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</si>
  <si>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</si>
  <si>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</si>
  <si>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</si>
  <si>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</si>
  <si>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</si>
  <si>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</si>
  <si>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</si>
  <si>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</si>
  <si>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</si>
  <si>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</si>
  <si>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</si>
  <si>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</si>
  <si>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</si>
  <si>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</si>
  <si>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</si>
  <si>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</si>
  <si>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</si>
  <si>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</si>
  <si>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</si>
  <si>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</si>
  <si>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</si>
  <si>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</si>
  <si>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</si>
  <si>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</si>
  <si>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</si>
  <si>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</si>
  <si>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</si>
  <si>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</si>
  <si>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</si>
  <si>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</si>
  <si>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</si>
  <si>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</si>
  <si>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</si>
  <si>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</si>
  <si>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</si>
  <si>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</si>
  <si>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</si>
  <si>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</si>
  <si>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</si>
  <si>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</si>
  <si>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</si>
  <si>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</si>
  <si>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</si>
  <si>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</si>
  <si>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</si>
  <si>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</si>
  <si>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</si>
  <si>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</si>
  <si>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</si>
  <si>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</si>
  <si>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</si>
  <si>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</si>
  <si>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</si>
  <si>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</si>
  <si>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</si>
  <si>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</si>
  <si>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</si>
  <si>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</si>
  <si>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</si>
  <si>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</si>
  <si>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</si>
  <si>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</si>
  <si>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</si>
  <si>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</si>
  <si>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</si>
  <si>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</si>
  <si>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</si>
  <si>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</si>
  <si>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</si>
  <si>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</si>
  <si>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</si>
  <si>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</si>
  <si>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</si>
  <si>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</si>
  <si>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</si>
  <si>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</si>
  <si>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</si>
  <si>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</si>
  <si>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</si>
  <si>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</si>
  <si>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</si>
  <si>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</si>
  <si>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</si>
  <si>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</si>
  <si>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</si>
  <si>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</si>
  <si>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</si>
  <si>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</si>
  <si>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</si>
  <si>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</si>
  <si>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</si>
  <si>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</si>
  <si>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</si>
  <si>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</si>
  <si>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</si>
  <si>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</si>
  <si>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</si>
  <si>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</si>
  <si>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</si>
  <si>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</si>
  <si>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</si>
  <si>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</si>
  <si>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</si>
  <si>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</si>
  <si>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</si>
  <si>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</si>
  <si>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</si>
  <si>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</si>
  <si>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</si>
  <si>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</si>
  <si>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</si>
  <si>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</si>
  <si>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</si>
  <si>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</si>
  <si>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</si>
  <si>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</si>
  <si>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</si>
  <si>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</si>
  <si>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</si>
  <si>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</si>
  <si>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</si>
  <si>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</si>
  <si>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</si>
  <si>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</si>
  <si>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</si>
  <si>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</si>
  <si>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</si>
  <si>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</si>
  <si>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</si>
  <si>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</si>
  <si>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</si>
  <si>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</si>
  <si>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</si>
  <si>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</si>
  <si>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</si>
  <si>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</si>
  <si>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</si>
  <si>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</si>
  <si>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</si>
  <si>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</si>
  <si>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</si>
  <si>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</si>
  <si>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</si>
  <si>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</si>
  <si>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</si>
  <si>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</si>
  <si>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</si>
  <si>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</si>
  <si>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</si>
  <si>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</si>
  <si>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</si>
  <si>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</si>
  <si>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</si>
  <si>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</si>
  <si>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</si>
  <si>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</si>
  <si>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</si>
  <si>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</si>
  <si>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</si>
  <si>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</si>
  <si>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</si>
  <si>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</si>
  <si>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</si>
  <si>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</si>
  <si>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</si>
  <si>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</si>
  <si>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</si>
  <si>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</si>
  <si>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</si>
  <si>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</si>
  <si>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</si>
  <si>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</si>
  <si>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</si>
  <si>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</si>
  <si>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</si>
  <si>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</si>
  <si>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</si>
  <si>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</si>
  <si>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</si>
  <si>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</si>
  <si>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</si>
  <si>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</si>
  <si>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</si>
  <si>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</si>
  <si>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</si>
  <si>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</si>
  <si>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</si>
  <si>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</si>
  <si>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</si>
  <si>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</si>
  <si>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</si>
  <si>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</si>
  <si>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</si>
  <si>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</si>
  <si>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</si>
  <si>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</si>
  <si>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</si>
  <si>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</si>
  <si>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</si>
  <si>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</si>
  <si>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</si>
  <si>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</si>
  <si>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</si>
  <si>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</si>
  <si>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</si>
  <si>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</si>
  <si>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</si>
  <si>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</si>
  <si>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</si>
  <si>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</si>
  <si>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</si>
  <si>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</si>
  <si>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</si>
  <si>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</si>
  <si>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</si>
  <si>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</si>
  <si>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</si>
  <si>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</si>
  <si>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</si>
  <si>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</si>
  <si>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</si>
  <si>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</si>
  <si>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</si>
  <si>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</si>
  <si>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</si>
  <si>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</si>
  <si>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</si>
  <si>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</si>
  <si>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</si>
  <si>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</si>
  <si>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</si>
  <si>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</si>
  <si>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</si>
  <si>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</si>
  <si>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</si>
  <si>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</si>
  <si>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</si>
  <si>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</si>
  <si>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</si>
  <si>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</si>
  <si>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</si>
  <si>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</si>
  <si>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</si>
  <si>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</si>
  <si>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</si>
  <si>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</si>
  <si>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</si>
  <si>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</si>
  <si>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</si>
  <si>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</si>
  <si>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</si>
  <si>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</si>
  <si>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</si>
  <si>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</si>
  <si>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</si>
  <si>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</si>
  <si>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</si>
  <si>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</si>
  <si>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</si>
  <si>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</si>
  <si>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</si>
  <si>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</si>
  <si>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</si>
  <si>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</si>
  <si>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</si>
  <si>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</si>
  <si>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</si>
  <si>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</si>
  <si>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</si>
  <si>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</si>
  <si>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</si>
  <si>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</si>
  <si>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</si>
  <si>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</si>
  <si>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</si>
  <si>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</si>
  <si>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</si>
  <si>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</si>
  <si>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</si>
  <si>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</si>
  <si>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</si>
  <si>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</si>
  <si>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</si>
  <si>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</si>
  <si>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</si>
  <si>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</si>
  <si>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</si>
  <si>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</si>
  <si>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</si>
  <si>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</si>
  <si>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</si>
  <si>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</si>
  <si>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</si>
  <si>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</si>
  <si>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</si>
  <si>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</si>
  <si>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</si>
  <si>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</si>
  <si>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</si>
  <si>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</si>
  <si>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</si>
  <si>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</si>
  <si>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</si>
  <si>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</si>
  <si>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</si>
  <si>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</si>
  <si>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</si>
  <si>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</si>
  <si>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</si>
  <si>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</si>
  <si>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</si>
  <si>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</si>
  <si>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</si>
  <si>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</si>
  <si>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</si>
  <si>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</si>
  <si>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</si>
  <si>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</si>
  <si>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</si>
  <si>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</si>
  <si>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</si>
  <si>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</si>
  <si>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</si>
  <si>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</si>
  <si>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</si>
  <si>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</si>
  <si>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</si>
  <si>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</si>
  <si>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</si>
  <si>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</si>
  <si>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</si>
  <si>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</si>
  <si>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</si>
  <si>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</si>
  <si>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</si>
  <si>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</si>
  <si>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</si>
  <si>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</si>
  <si>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</si>
  <si>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</si>
  <si>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</si>
  <si>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</si>
  <si>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</si>
  <si>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</si>
  <si>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</si>
  <si>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</si>
  <si>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</si>
  <si>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</si>
  <si>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</si>
  <si>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</si>
  <si>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</si>
  <si>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</si>
  <si>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</si>
  <si>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</si>
  <si>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</si>
  <si>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</si>
  <si>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</si>
  <si>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</si>
  <si>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</si>
  <si>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</si>
  <si>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</si>
  <si>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</si>
  <si>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</si>
  <si>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</si>
  <si>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</si>
  <si>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</si>
  <si>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</si>
  <si>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</si>
  <si>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</si>
  <si>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</si>
  <si>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</si>
  <si>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</si>
  <si>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</si>
  <si>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</si>
  <si>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</si>
  <si>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</si>
  <si>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</si>
  <si>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</si>
  <si>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</si>
  <si>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</si>
  <si>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</si>
  <si>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</si>
  <si>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</si>
  <si>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</si>
  <si>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</si>
  <si>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</si>
  <si>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</si>
  <si>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</si>
  <si>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</si>
  <si>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</si>
  <si>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</si>
  <si>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</si>
  <si>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</si>
  <si>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</si>
  <si>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</si>
  <si>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</si>
  <si>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</si>
  <si>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</si>
  <si>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</si>
  <si>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</si>
  <si>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</si>
  <si>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</si>
  <si>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</si>
  <si>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</si>
  <si>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</si>
  <si>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</si>
  <si>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</si>
  <si>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</si>
  <si>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</si>
  <si>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</si>
  <si>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</si>
  <si>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</si>
  <si>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</si>
  <si>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</si>
  <si>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</si>
  <si>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</si>
  <si>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</si>
  <si>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</si>
  <si>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</si>
  <si>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</si>
  <si>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</si>
  <si>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</si>
  <si>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</si>
  <si>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</si>
  <si>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</si>
  <si>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</si>
  <si>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</si>
  <si>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</si>
  <si>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</si>
  <si>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</si>
  <si>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</si>
  <si>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</si>
  <si>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</si>
  <si>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</si>
  <si>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</si>
  <si>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</si>
  <si>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</si>
  <si>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</si>
  <si>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</si>
  <si>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</si>
  <si>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</si>
  <si>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</si>
  <si>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</si>
  <si>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</si>
  <si>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</si>
  <si>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</si>
  <si>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</si>
  <si>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</si>
  <si>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</si>
  <si>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</si>
  <si>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</si>
  <si>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</si>
  <si>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</si>
  <si>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</si>
  <si>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</si>
  <si>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</si>
  <si>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</si>
  <si>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</si>
  <si>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</si>
  <si>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</si>
  <si>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</si>
  <si>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</si>
  <si>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</si>
  <si>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</si>
  <si>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</si>
  <si>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</si>
  <si>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</si>
  <si>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</si>
  <si>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</si>
  <si>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</si>
  <si>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</si>
  <si>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</si>
  <si>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</si>
  <si>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</si>
  <si>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</si>
  <si>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</si>
  <si>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</si>
  <si>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</si>
  <si>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</si>
  <si>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</si>
  <si>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</si>
  <si>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</si>
  <si>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</si>
  <si>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</si>
  <si>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</si>
  <si>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</si>
  <si>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</si>
  <si>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</si>
  <si>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</si>
  <si>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</si>
  <si>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</si>
  <si>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</si>
  <si>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</si>
  <si>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</si>
  <si>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</si>
  <si>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</si>
  <si>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</si>
  <si>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</si>
  <si>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</si>
  <si>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</si>
  <si>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</si>
  <si>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</si>
  <si>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</si>
  <si>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</si>
  <si>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</si>
  <si>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</si>
  <si>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</si>
  <si>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</si>
  <si>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</si>
  <si>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</si>
  <si>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</si>
  <si>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</si>
  <si>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</si>
  <si>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</si>
  <si>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</si>
  <si>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</si>
  <si>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</si>
  <si>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</si>
  <si>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</si>
  <si>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</si>
  <si>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</si>
  <si>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</si>
  <si>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</si>
  <si>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</si>
  <si>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</si>
  <si>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</si>
  <si>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</si>
  <si>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</si>
  <si>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</si>
  <si>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</si>
  <si>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</si>
  <si>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</si>
  <si>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</si>
  <si>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</si>
  <si>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</si>
  <si>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</si>
  <si>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</si>
  <si>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</si>
  <si>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</si>
  <si>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</si>
  <si>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</si>
  <si>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</si>
  <si>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</si>
  <si>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</si>
  <si>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</si>
  <si>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</si>
  <si>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</si>
  <si>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</si>
  <si>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</si>
  <si>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</si>
  <si>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</si>
  <si>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</si>
  <si>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</si>
  <si>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</si>
  <si>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</si>
  <si>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</si>
  <si>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</si>
  <si>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</si>
  <si>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</si>
  <si>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</si>
  <si>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</si>
  <si>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</si>
  <si>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</si>
  <si>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</si>
  <si>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</si>
  <si>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</si>
  <si>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</si>
  <si>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</si>
  <si>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</si>
  <si>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</si>
  <si>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</si>
  <si>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</si>
  <si>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</si>
  <si>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</si>
  <si>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</si>
  <si>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</si>
  <si>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</si>
  <si>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</si>
  <si>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</si>
  <si>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</si>
  <si>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</si>
  <si>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</si>
  <si>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</si>
  <si>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</si>
  <si>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</si>
  <si>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</si>
  <si>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</si>
  <si>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</si>
  <si>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</si>
  <si>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</si>
  <si>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</si>
  <si>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</si>
  <si>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</si>
  <si>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</si>
  <si>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</si>
  <si>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</si>
  <si>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</si>
  <si>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</si>
  <si>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</si>
  <si>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</si>
  <si>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</si>
  <si>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</si>
  <si>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</si>
  <si>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</si>
  <si>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</si>
  <si>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</si>
  <si>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</si>
  <si>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</si>
  <si>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</si>
  <si>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</si>
  <si>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</si>
  <si>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</si>
  <si>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</si>
  <si>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</si>
  <si>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</si>
  <si>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</si>
  <si>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</si>
  <si>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</si>
  <si>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</si>
  <si>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</si>
  <si>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</si>
  <si>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</si>
  <si>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</si>
  <si>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</si>
  <si>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</si>
  <si>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</si>
  <si>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</si>
  <si>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</si>
  <si>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</si>
  <si>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</si>
  <si>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</si>
  <si>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</si>
  <si>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</si>
  <si>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</si>
  <si>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</si>
  <si>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</si>
  <si>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</si>
  <si>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</si>
  <si>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</si>
  <si>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</si>
  <si>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</si>
  <si>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</si>
  <si>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</si>
  <si>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</si>
  <si>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</si>
  <si>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</si>
  <si>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</si>
  <si>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</si>
  <si>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</si>
  <si>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</si>
  <si>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</si>
  <si>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</si>
  <si>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</si>
  <si>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</si>
  <si>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</si>
  <si>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</si>
  <si>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</si>
  <si>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</si>
  <si>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</si>
  <si>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</si>
  <si>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</si>
  <si>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</si>
  <si>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</si>
  <si>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</si>
  <si>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</si>
  <si>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</si>
  <si>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</si>
  <si>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</si>
  <si>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</si>
  <si>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</si>
  <si>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</si>
  <si>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</si>
  <si>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</si>
  <si>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</si>
  <si>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</si>
  <si>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</si>
  <si>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</si>
  <si>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</si>
  <si>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</si>
  <si>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</si>
  <si>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</si>
  <si>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</si>
  <si>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</si>
  <si>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</si>
  <si>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</si>
  <si>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</si>
  <si>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</si>
  <si>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</si>
  <si>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</si>
  <si>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</si>
  <si>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</si>
  <si>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</si>
  <si>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</si>
  <si>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</si>
  <si>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</si>
  <si>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</si>
  <si>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</si>
  <si>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</si>
  <si>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</si>
  <si>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</si>
  <si>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</si>
  <si>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</si>
  <si>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</si>
  <si>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</si>
  <si>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</si>
  <si>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</si>
  <si>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</si>
  <si>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</si>
  <si>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</si>
  <si>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</si>
  <si>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</si>
  <si>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</si>
  <si>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</si>
  <si>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</si>
  <si>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</si>
  <si>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</si>
  <si>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</si>
  <si>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</si>
  <si>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</si>
  <si>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</si>
  <si>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</si>
  <si>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</si>
  <si>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</si>
  <si>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</si>
  <si>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</si>
  <si>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</si>
  <si>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</si>
  <si>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</si>
  <si>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</si>
  <si>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</si>
  <si>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</si>
  <si>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</si>
  <si>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</si>
  <si>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</si>
  <si>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</si>
  <si>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</si>
  <si>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</si>
  <si>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</si>
  <si>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</si>
  <si>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</si>
  <si>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</si>
  <si>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</si>
  <si>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</si>
  <si>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</si>
  <si>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</si>
  <si>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</si>
  <si>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</si>
  <si>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</si>
  <si>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</si>
  <si>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</si>
  <si>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</si>
  <si>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</si>
  <si>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</si>
  <si>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</si>
  <si>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</si>
  <si>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</si>
  <si>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</si>
  <si>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</si>
  <si>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</si>
  <si>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</si>
  <si>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</si>
  <si>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</si>
  <si>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</si>
  <si>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</si>
  <si>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</si>
  <si>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</si>
  <si>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</si>
  <si>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</si>
  <si>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</si>
  <si>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</si>
  <si>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</si>
  <si>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</si>
  <si>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</si>
  <si>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</si>
  <si>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</si>
  <si>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</si>
  <si>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</si>
  <si>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</si>
  <si>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</si>
  <si>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</si>
  <si>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</si>
  <si>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</si>
  <si>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</si>
  <si>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</si>
  <si>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</si>
  <si>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</si>
  <si>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</si>
  <si>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</si>
  <si>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</si>
  <si>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</si>
  <si>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</si>
  <si>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</si>
  <si>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</si>
  <si>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</si>
  <si>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</si>
  <si>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</si>
  <si>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</si>
  <si>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</si>
  <si>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</si>
  <si>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</si>
  <si>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</si>
  <si>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</si>
  <si>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</si>
  <si>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</si>
  <si>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</si>
  <si>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</si>
  <si>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</si>
  <si>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</si>
  <si>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</si>
  <si>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</si>
  <si>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</si>
  <si>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</si>
  <si>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</si>
  <si>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</si>
  <si>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</si>
  <si>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</si>
  <si>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</si>
  <si>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</si>
  <si>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</si>
  <si>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</si>
  <si>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</si>
  <si>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</si>
  <si>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</si>
  <si>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</si>
  <si>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</si>
  <si>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</si>
  <si>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</si>
  <si>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</si>
  <si>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</si>
  <si>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</si>
  <si>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</si>
  <si>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</si>
  <si>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</si>
  <si>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</si>
  <si>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</si>
  <si>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</si>
  <si>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</si>
  <si>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</si>
  <si>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</si>
  <si>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</si>
  <si>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</si>
  <si>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</si>
  <si>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</si>
  <si>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</si>
  <si>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</si>
  <si>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</si>
  <si>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</si>
  <si>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</si>
  <si>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</si>
  <si>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</si>
  <si>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</si>
  <si>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</si>
  <si>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</si>
  <si>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</si>
  <si>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</si>
  <si>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</si>
  <si>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</si>
  <si>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</si>
  <si>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</si>
  <si>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</si>
  <si>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</si>
  <si>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</si>
  <si>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</si>
  <si>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</si>
  <si>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</si>
  <si>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</si>
  <si>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</si>
  <si>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</si>
  <si>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</si>
  <si>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</si>
  <si>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</si>
  <si>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</si>
  <si>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</si>
  <si>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</si>
  <si>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</si>
  <si>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</si>
  <si>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</si>
  <si>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</si>
  <si>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</si>
  <si>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</si>
  <si>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</si>
  <si>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</si>
  <si>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</si>
  <si>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</si>
  <si>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</si>
  <si>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</si>
  <si>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</si>
  <si>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</si>
  <si>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</si>
  <si>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</si>
  <si>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</si>
  <si>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</si>
  <si>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</si>
  <si>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</si>
  <si>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</si>
  <si>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</si>
  <si>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</si>
  <si>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</si>
  <si>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</si>
  <si>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</si>
  <si>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</si>
  <si>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</si>
  <si>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</si>
  <si>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</si>
  <si>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</si>
  <si>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</si>
  <si>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</si>
  <si>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</si>
  <si>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</si>
  <si>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</si>
  <si>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</si>
  <si>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</si>
  <si>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</si>
  <si>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</si>
  <si>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</si>
  <si>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</si>
  <si>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</si>
  <si>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</si>
  <si>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</si>
  <si>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</si>
  <si>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</si>
  <si>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</si>
  <si>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</si>
  <si>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</si>
  <si>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</si>
  <si>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</si>
  <si>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</si>
  <si>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</si>
  <si>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</si>
  <si>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</si>
  <si>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</si>
  <si>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</si>
  <si>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</si>
  <si>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</si>
  <si>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</si>
  <si>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</si>
  <si>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</si>
  <si>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</si>
  <si>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</si>
  <si>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</si>
  <si>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</si>
  <si>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</si>
  <si>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</si>
  <si>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</si>
  <si>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</si>
  <si>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</si>
  <si>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</si>
  <si>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</si>
  <si>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</si>
  <si>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</si>
  <si>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</si>
  <si>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</si>
  <si>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</si>
  <si>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</si>
  <si>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</si>
  <si>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</si>
  <si>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</si>
  <si>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</si>
  <si>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</si>
  <si>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</si>
  <si>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</si>
  <si>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</si>
  <si>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</si>
  <si>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</si>
  <si>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</si>
  <si>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</si>
  <si>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</si>
  <si>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</si>
  <si>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</si>
  <si>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</si>
  <si>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</si>
  <si>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</si>
  <si>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</si>
  <si>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</si>
  <si>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</si>
  <si>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</si>
  <si>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</si>
  <si>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</si>
  <si>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</si>
  <si>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</si>
  <si>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</si>
  <si>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</si>
  <si>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</si>
  <si>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</si>
  <si>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</si>
  <si>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</si>
  <si>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</si>
  <si>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</si>
  <si>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</si>
  <si>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</si>
  <si>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</si>
  <si>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</si>
  <si>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</si>
  <si>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</si>
  <si>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</si>
  <si>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</si>
  <si>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</si>
  <si>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</si>
  <si>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</si>
  <si>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</si>
  <si>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</si>
  <si>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</si>
  <si>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</si>
  <si>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</si>
  <si>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</si>
  <si>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</si>
  <si>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</si>
  <si>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</si>
  <si>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</si>
  <si>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</si>
  <si>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</si>
  <si>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</si>
  <si>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</si>
  <si>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</si>
  <si>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</si>
  <si>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</si>
  <si>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</si>
  <si>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</si>
  <si>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</si>
  <si>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</si>
  <si>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</si>
  <si>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</si>
  <si>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</si>
  <si>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</si>
  <si>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</si>
  <si>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</si>
  <si>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</si>
  <si>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</si>
  <si>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</si>
  <si>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</si>
  <si>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</si>
  <si>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</si>
  <si>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</si>
  <si>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</si>
  <si>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</si>
  <si>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</si>
  <si>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</si>
  <si>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</si>
  <si>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</si>
  <si>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</si>
  <si>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</si>
  <si>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</si>
  <si>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</si>
  <si>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</si>
  <si>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</si>
  <si>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</si>
  <si>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</si>
  <si>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</si>
  <si>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</si>
  <si>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</si>
  <si>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</si>
  <si>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</si>
  <si>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</si>
  <si>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</si>
  <si>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</si>
  <si>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</si>
  <si>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</si>
  <si>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</si>
  <si>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</si>
  <si>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</si>
  <si>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</si>
  <si>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</si>
  <si>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</si>
  <si>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</si>
  <si>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</si>
  <si>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</si>
  <si>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</si>
  <si>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</si>
  <si>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</si>
  <si>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</si>
  <si>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</si>
  <si>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</si>
  <si>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</si>
  <si>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</si>
  <si>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</si>
  <si>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</si>
  <si>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</si>
  <si>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</si>
  <si>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</si>
  <si>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</si>
  <si>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</si>
  <si>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</si>
  <si>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</si>
  <si>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</si>
  <si>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</si>
  <si>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</si>
  <si>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</si>
  <si>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</si>
  <si>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</si>
  <si>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</si>
  <si>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</si>
  <si>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</si>
  <si>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</si>
  <si>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</si>
  <si>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</si>
  <si>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</si>
  <si>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</si>
  <si>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</si>
  <si>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</si>
  <si>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</si>
  <si>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</si>
  <si>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</si>
  <si>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</si>
  <si>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</si>
  <si>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</si>
  <si>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</si>
  <si>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</si>
  <si>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</si>
  <si>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</si>
  <si>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</si>
  <si>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</si>
  <si>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</si>
  <si>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</si>
  <si>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</si>
  <si>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</si>
  <si>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</si>
  <si>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</si>
  <si>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</si>
  <si>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</si>
  <si>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</si>
  <si>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</si>
  <si>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</si>
  <si>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</si>
  <si>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</si>
  <si>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</si>
  <si>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</si>
  <si>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</si>
  <si>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</si>
  <si>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</si>
  <si>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</si>
  <si>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</si>
  <si>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</si>
  <si>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</si>
  <si>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</si>
  <si>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</si>
  <si>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</si>
  <si>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</si>
  <si>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</si>
  <si>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</si>
  <si>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</si>
  <si>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</si>
  <si>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</si>
  <si>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</si>
  <si>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</si>
  <si>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</si>
  <si>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</si>
  <si>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</si>
  <si>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</si>
  <si>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</si>
  <si>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</si>
  <si>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</si>
  <si>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</si>
  <si>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</si>
  <si>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</si>
  <si>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</si>
  <si>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</si>
  <si>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</si>
  <si>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</si>
  <si>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</si>
  <si>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</si>
  <si>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</si>
  <si>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</si>
  <si>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</si>
  <si>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</si>
  <si>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</si>
  <si>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</si>
  <si>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</si>
  <si>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</si>
  <si>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</si>
  <si>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</si>
  <si>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</si>
  <si>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</si>
  <si>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</si>
  <si>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</si>
  <si>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</si>
  <si>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</si>
  <si>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</si>
  <si>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</si>
  <si>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</si>
  <si>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</si>
  <si>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</si>
  <si>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</si>
  <si>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</si>
  <si>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</si>
  <si>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</si>
  <si>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</si>
  <si>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</si>
  <si>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</si>
  <si>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</si>
  <si>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</si>
  <si>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</si>
  <si>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</si>
  <si>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</si>
  <si>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</si>
  <si>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</si>
  <si>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</si>
  <si>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</si>
  <si>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</si>
  <si>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</si>
  <si>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</si>
  <si>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</si>
  <si>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</si>
  <si>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</si>
  <si>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</si>
  <si>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</si>
  <si>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</si>
  <si>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</si>
  <si>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</si>
  <si>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</si>
  <si>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</si>
  <si>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</si>
  <si>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</si>
  <si>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</si>
  <si>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</si>
  <si>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</si>
  <si>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</si>
  <si>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</si>
  <si>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</si>
  <si>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</si>
  <si>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</si>
  <si>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</si>
  <si>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</si>
  <si>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</si>
  <si>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</si>
  <si>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</si>
  <si>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</si>
  <si>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</si>
  <si>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</si>
  <si>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</si>
  <si>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</si>
  <si>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</si>
  <si>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</si>
  <si>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</si>
  <si>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</si>
  <si>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</si>
  <si>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</si>
  <si>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</si>
  <si>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</si>
  <si>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</si>
  <si>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</si>
  <si>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</si>
  <si>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</si>
  <si>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</si>
  <si>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</si>
  <si>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</si>
  <si>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</si>
  <si>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</si>
  <si>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</si>
  <si>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</si>
  <si>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</si>
  <si>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</si>
  <si>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</si>
  <si>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</si>
  <si>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</si>
  <si>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</si>
  <si>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</si>
  <si>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</si>
  <si>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</si>
  <si>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</si>
  <si>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</si>
  <si>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</si>
  <si>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</si>
  <si>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</si>
  <si>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</si>
  <si>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</si>
  <si>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</si>
  <si>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</si>
  <si>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</si>
  <si>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</si>
  <si>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</si>
  <si>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</si>
  <si>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</si>
  <si>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</si>
  <si>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</si>
  <si>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</si>
  <si>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</si>
  <si>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</si>
  <si>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</si>
  <si>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</si>
  <si>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</si>
  <si>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</si>
  <si>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</si>
  <si>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</si>
  <si>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</si>
  <si>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</si>
  <si>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</si>
  <si>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</si>
  <si>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</si>
  <si>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</si>
  <si>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</si>
  <si>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</si>
  <si>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</si>
  <si>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</si>
  <si>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</si>
  <si>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</si>
  <si>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</si>
  <si>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</si>
  <si>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</si>
  <si>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</si>
  <si>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</si>
  <si>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</si>
  <si>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</si>
  <si>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</si>
  <si>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</si>
  <si>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</si>
  <si>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</si>
  <si>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</si>
  <si>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</si>
  <si>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</si>
  <si>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</si>
  <si>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</si>
  <si>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</si>
  <si>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</si>
  <si>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</si>
  <si>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</si>
  <si>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</si>
  <si>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</si>
  <si>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</si>
  <si>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</si>
  <si>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</si>
  <si>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</si>
  <si>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</si>
  <si>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</si>
  <si>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</si>
  <si>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</si>
  <si>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</si>
  <si>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</si>
  <si>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</si>
  <si>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</si>
  <si>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</si>
  <si>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</si>
  <si>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</si>
  <si>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</si>
  <si>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</si>
  <si>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</si>
  <si>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</si>
  <si>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</si>
  <si>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</si>
  <si>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</si>
  <si>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</si>
  <si>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</si>
  <si>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</si>
  <si>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</si>
  <si>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</si>
  <si>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</si>
  <si>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</si>
  <si>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</si>
  <si>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</si>
  <si>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</si>
  <si>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</si>
  <si>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</si>
  <si>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</si>
  <si>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</si>
  <si>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</si>
  <si>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</si>
  <si>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</si>
  <si>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</si>
  <si>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</si>
  <si>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</si>
  <si>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</si>
  <si>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</si>
  <si>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</si>
  <si>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</si>
  <si>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</si>
  <si>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</si>
  <si>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</si>
  <si>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</si>
  <si>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</si>
  <si>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</si>
  <si>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</si>
  <si>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</si>
  <si>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</si>
  <si>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</si>
  <si>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</si>
  <si>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</si>
  <si>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</si>
  <si>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</si>
  <si>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</si>
  <si>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</si>
  <si>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</si>
  <si>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</si>
  <si>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</si>
  <si>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</si>
  <si>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</si>
  <si>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</si>
  <si>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</si>
  <si>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</si>
  <si>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</si>
  <si>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</si>
  <si>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</si>
  <si>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</si>
  <si>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</si>
  <si>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</si>
  <si>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</si>
  <si>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</si>
  <si>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</si>
  <si>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</si>
  <si>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</si>
  <si>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</si>
  <si>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</si>
  <si>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</si>
  <si>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</si>
  <si>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</si>
  <si>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</si>
  <si>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</si>
  <si>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</si>
  <si>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</si>
  <si>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</si>
  <si>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</si>
  <si>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</si>
  <si>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</si>
  <si>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</si>
  <si>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</si>
  <si>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</si>
  <si>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</si>
  <si>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</si>
  <si>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</si>
  <si>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</si>
  <si>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</si>
  <si>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</si>
  <si>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</si>
  <si>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</si>
  <si>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</si>
  <si>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</si>
  <si>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</si>
  <si>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</si>
  <si>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</si>
  <si>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</si>
  <si>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</si>
  <si>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</si>
  <si>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</si>
  <si>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</si>
  <si>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</si>
  <si>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</si>
  <si>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</si>
  <si>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</si>
  <si>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</si>
  <si>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</si>
  <si>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</si>
  <si>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</si>
  <si>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</si>
  <si>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</si>
  <si>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</si>
  <si>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</si>
  <si>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</si>
  <si>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</si>
  <si>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</si>
  <si>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</si>
  <si>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</si>
  <si>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</si>
  <si>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</si>
  <si>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</si>
  <si>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</si>
  <si>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</si>
  <si>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</si>
  <si>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</si>
  <si>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</si>
  <si>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</si>
  <si>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</si>
  <si>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</si>
  <si>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</si>
  <si>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</si>
  <si>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</si>
  <si>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</si>
  <si>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</si>
  <si>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</si>
  <si>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</si>
  <si>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</si>
  <si>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</si>
  <si>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</si>
  <si>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</si>
  <si>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</si>
  <si>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</si>
  <si>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</si>
  <si>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</si>
  <si>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</si>
  <si>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</si>
  <si>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</si>
  <si>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</si>
  <si>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</si>
  <si>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</si>
  <si>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</si>
  <si>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</si>
  <si>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</si>
  <si>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</si>
  <si>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</si>
  <si>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</si>
  <si>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</si>
  <si>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</si>
  <si>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</si>
  <si>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</si>
  <si>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</si>
  <si>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</si>
  <si>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</si>
  <si>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</si>
  <si>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</si>
  <si>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</si>
  <si>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</si>
  <si>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</si>
  <si>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</si>
  <si>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</si>
  <si>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</si>
  <si>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</si>
  <si>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</si>
  <si>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</si>
  <si>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</si>
  <si>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</si>
  <si>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</si>
  <si>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</si>
  <si>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</si>
  <si>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</si>
  <si>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</si>
  <si>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</si>
  <si>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</si>
  <si>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</si>
  <si>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</si>
  <si>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</si>
  <si>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</si>
  <si>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</si>
  <si>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</si>
  <si>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</si>
  <si>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</si>
  <si>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</si>
  <si>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</si>
  <si>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</si>
  <si>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</si>
  <si>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</si>
  <si>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</si>
  <si>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</si>
  <si>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</si>
  <si>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</si>
  <si>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</si>
  <si>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</si>
  <si>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</si>
  <si>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</si>
  <si>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</si>
  <si>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</si>
  <si>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</si>
  <si>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</si>
  <si>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</si>
  <si>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</si>
  <si>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</si>
  <si>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</si>
  <si>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</si>
  <si>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</si>
  <si>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</si>
  <si>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</si>
  <si>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</si>
  <si>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</si>
  <si>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</si>
  <si>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</si>
  <si>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</si>
  <si>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</si>
  <si>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</si>
  <si>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</si>
  <si>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</si>
  <si>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</si>
  <si>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</si>
  <si>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</si>
  <si>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</si>
  <si>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</si>
  <si>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</si>
  <si>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</si>
  <si>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</si>
  <si>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</si>
  <si>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</si>
  <si>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</si>
  <si>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</si>
  <si>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</si>
  <si>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</si>
  <si>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</si>
  <si>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</si>
  <si>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</si>
  <si>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</si>
  <si>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</si>
  <si>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</si>
  <si>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</si>
  <si>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</si>
  <si>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</si>
  <si>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</si>
  <si>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</si>
  <si>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</si>
  <si>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</si>
  <si>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</si>
  <si>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</si>
  <si>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</si>
  <si>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</si>
  <si>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</si>
  <si>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</si>
  <si>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</si>
  <si>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</si>
  <si>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</si>
  <si>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</si>
  <si>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</si>
  <si>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</si>
  <si>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</si>
  <si>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</si>
  <si>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</si>
  <si>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</si>
  <si>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</si>
  <si>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</si>
  <si>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</si>
  <si>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</si>
  <si>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</si>
  <si>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</si>
  <si>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</si>
  <si>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</si>
  <si>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</si>
  <si>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</si>
  <si>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</si>
  <si>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</si>
  <si>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</si>
  <si>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</si>
  <si>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</si>
  <si>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</si>
  <si>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</si>
  <si>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</si>
  <si>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</si>
  <si>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</si>
  <si>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</si>
  <si>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</si>
  <si>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</si>
  <si>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</si>
  <si>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</si>
  <si>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</si>
  <si>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</si>
  <si>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</si>
  <si>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</si>
  <si>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</si>
  <si>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</si>
  <si>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</si>
  <si>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</si>
  <si>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</si>
  <si>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</si>
  <si>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</si>
  <si>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</si>
  <si>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</si>
  <si>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</si>
  <si>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</si>
  <si>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</si>
  <si>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</si>
  <si>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</si>
  <si>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</si>
  <si>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</si>
  <si>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</si>
  <si>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</si>
  <si>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</si>
  <si>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</si>
  <si>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</si>
  <si>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</si>
  <si>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</si>
  <si>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</si>
  <si>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</si>
  <si>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</si>
  <si>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</si>
  <si>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</si>
  <si>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</si>
  <si>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</si>
  <si>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</si>
  <si>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</si>
  <si>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</si>
  <si>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</si>
  <si>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</si>
  <si>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</si>
  <si>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</si>
  <si>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</si>
  <si>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</si>
  <si>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</si>
  <si>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</si>
  <si>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</si>
  <si>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</si>
  <si>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</si>
  <si>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</si>
  <si>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</si>
  <si>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</si>
  <si>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</si>
  <si>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</si>
  <si>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</si>
  <si>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</si>
  <si>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</si>
  <si>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</si>
  <si>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</si>
  <si>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</si>
  <si>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</si>
  <si>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</si>
  <si>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</si>
  <si>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</si>
  <si>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</si>
  <si>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</si>
  <si>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</si>
  <si>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</si>
  <si>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</si>
  <si>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</si>
  <si>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</si>
  <si>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</si>
  <si>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</si>
  <si>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</si>
  <si>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</si>
  <si>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</si>
  <si>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</si>
  <si>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</si>
  <si>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</si>
  <si>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</si>
  <si>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</si>
  <si>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</si>
  <si>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</si>
  <si>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</si>
  <si>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</si>
  <si>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</si>
  <si>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</si>
  <si>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</si>
  <si>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</si>
  <si>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</si>
  <si>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</si>
  <si>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</si>
  <si>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</si>
  <si>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</si>
  <si>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</si>
  <si>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</si>
  <si>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</si>
  <si>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</si>
  <si>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</si>
  <si>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</si>
  <si>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</si>
  <si>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</si>
  <si>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</si>
  <si>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</si>
  <si>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</si>
  <si>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</si>
  <si>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</si>
  <si>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</si>
  <si>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</si>
  <si>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</si>
  <si>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</si>
  <si>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</si>
  <si>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</si>
  <si>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</si>
  <si>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</si>
  <si>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</si>
  <si>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</si>
  <si>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</si>
  <si>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</si>
  <si>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</si>
  <si>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</si>
  <si>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</si>
  <si>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</si>
  <si>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</si>
  <si>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</si>
  <si>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</si>
  <si>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</si>
  <si>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</si>
  <si>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</si>
  <si>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</si>
  <si>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</si>
  <si>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</si>
  <si>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</si>
  <si>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</si>
  <si>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</si>
  <si>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</si>
  <si>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</si>
  <si>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</si>
  <si>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</si>
  <si>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</si>
  <si>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</si>
  <si>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</si>
  <si>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</si>
  <si>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</si>
  <si>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</si>
  <si>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</si>
  <si>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</si>
  <si>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</si>
  <si>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</si>
  <si>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</si>
  <si>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</si>
  <si>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</si>
  <si>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</si>
  <si>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</si>
  <si>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</si>
  <si>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</si>
  <si>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</si>
  <si>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</si>
  <si>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</si>
  <si>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</si>
  <si>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</si>
  <si>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</si>
  <si>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</si>
  <si>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</si>
  <si>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</si>
  <si>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</si>
  <si>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</si>
  <si>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</si>
  <si>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</si>
  <si>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</si>
  <si>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</si>
  <si>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</si>
  <si>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</si>
  <si>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</si>
  <si>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</si>
  <si>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</si>
  <si>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</si>
  <si>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</si>
  <si>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</si>
  <si>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</si>
  <si>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</si>
  <si>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</si>
  <si>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</si>
  <si>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</si>
  <si>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</si>
  <si>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</si>
  <si>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</si>
  <si>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</si>
  <si>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</si>
  <si>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</si>
  <si>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</si>
  <si>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</si>
  <si>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</si>
  <si>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</si>
  <si>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</si>
  <si>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</si>
  <si>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</si>
  <si>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</si>
  <si>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</si>
  <si>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</si>
  <si>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</si>
  <si>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</si>
  <si>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</si>
  <si>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</si>
  <si>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</si>
  <si>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</si>
  <si>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</si>
  <si>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</si>
  <si>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</si>
  <si>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</si>
  <si>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</si>
  <si>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</si>
  <si>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</si>
  <si>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</si>
  <si>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</si>
  <si>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</si>
  <si>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</si>
  <si>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</si>
  <si>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</si>
  <si>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</si>
  <si>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</si>
  <si>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</si>
  <si>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</si>
  <si>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</si>
  <si>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</si>
  <si>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</si>
  <si>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</si>
  <si>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</si>
  <si>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</si>
  <si>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</si>
  <si>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</si>
  <si>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</si>
  <si>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</si>
  <si>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</si>
  <si>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</si>
  <si>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</si>
  <si>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</si>
  <si>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</si>
  <si>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</si>
  <si>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</si>
  <si>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</si>
  <si>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</si>
  <si>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</si>
  <si>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</si>
  <si>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</si>
  <si>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</si>
  <si>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</si>
  <si>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</si>
  <si>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</si>
  <si>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</si>
  <si>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</si>
  <si>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</si>
  <si>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</si>
  <si>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</si>
  <si>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</si>
  <si>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</si>
  <si>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</si>
  <si>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</si>
  <si>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</si>
  <si>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</si>
  <si>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</si>
  <si>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</si>
  <si>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</si>
  <si>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</si>
  <si>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</si>
  <si>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</si>
  <si>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</si>
  <si>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</si>
  <si>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</si>
  <si>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</si>
  <si>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</si>
  <si>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</si>
  <si>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</si>
  <si>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</si>
  <si>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</si>
  <si>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</si>
  <si>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</si>
  <si>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</si>
  <si>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</si>
  <si>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</si>
  <si>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</si>
  <si>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</si>
  <si>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</si>
  <si>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</si>
  <si>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</si>
  <si>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</si>
  <si>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</si>
  <si>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</si>
  <si>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</si>
  <si>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</si>
  <si>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</si>
  <si>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</si>
  <si>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</si>
  <si>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</si>
  <si>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</si>
  <si>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</si>
  <si>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</si>
  <si>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</si>
  <si>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</si>
  <si>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</si>
  <si>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</si>
  <si>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</si>
  <si>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</si>
  <si>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</si>
  <si>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</si>
  <si>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</si>
  <si>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</si>
  <si>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</si>
  <si>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</si>
  <si>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</si>
  <si>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</si>
  <si>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</si>
  <si>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</si>
  <si>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</si>
  <si>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</si>
  <si>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</si>
  <si>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</si>
  <si>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</si>
  <si>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</si>
  <si>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</si>
  <si>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</si>
  <si>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</si>
  <si>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</si>
  <si>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</si>
  <si>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</si>
  <si>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</si>
  <si>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</si>
  <si>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</si>
  <si>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</si>
  <si>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</si>
  <si>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</si>
  <si>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</si>
  <si>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</si>
  <si>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</si>
  <si>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</si>
  <si>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</si>
  <si>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</si>
  <si>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</si>
  <si>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</si>
  <si>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</si>
  <si>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</si>
  <si>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</si>
  <si>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</si>
  <si>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</si>
  <si>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</si>
  <si>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</si>
  <si>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</si>
  <si>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</si>
  <si>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</si>
  <si>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</si>
  <si>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</si>
  <si>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</si>
  <si>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</si>
  <si>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</si>
  <si>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</si>
  <si>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</si>
  <si>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</si>
  <si>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</si>
  <si>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</si>
  <si>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</si>
  <si>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</si>
  <si>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</si>
  <si>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</si>
  <si>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</si>
  <si>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</si>
  <si>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</si>
  <si>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</si>
  <si>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</si>
  <si>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</si>
  <si>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</si>
  <si>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</si>
  <si>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</si>
  <si>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</si>
  <si>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</si>
  <si>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</si>
  <si>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</si>
  <si>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</si>
  <si>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</si>
  <si>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</si>
  <si>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</si>
  <si>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</si>
  <si>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</si>
  <si>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</si>
  <si>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</si>
  <si>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</si>
  <si>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</si>
  <si>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</si>
  <si>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</si>
  <si>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</si>
  <si>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</si>
  <si>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</si>
  <si>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</si>
  <si>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</si>
  <si>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</si>
  <si>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</si>
  <si>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</si>
  <si>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</si>
  <si>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</si>
  <si>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</si>
  <si>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</si>
  <si>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</si>
  <si>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</si>
  <si>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</si>
  <si>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</si>
  <si>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</si>
  <si>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</si>
  <si>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</si>
  <si>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</si>
  <si>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</si>
  <si>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</si>
  <si>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</si>
  <si>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</si>
  <si>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</si>
  <si>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</si>
  <si>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</si>
  <si>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</si>
  <si>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</si>
  <si>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</si>
  <si>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</si>
  <si>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</si>
  <si>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</si>
  <si>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</si>
  <si>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</si>
  <si>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</si>
  <si>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</si>
  <si>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</si>
  <si>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</si>
  <si>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</si>
  <si>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</si>
  <si>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</si>
  <si>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</si>
  <si>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</si>
  <si>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</si>
  <si>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</si>
  <si>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</si>
  <si>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</si>
  <si>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</si>
  <si>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</si>
  <si>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</si>
  <si>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</si>
  <si>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</si>
  <si>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</si>
  <si>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</si>
  <si>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</si>
  <si>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</si>
  <si>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</si>
  <si>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</si>
  <si>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</si>
  <si>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</si>
  <si>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</si>
  <si>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</si>
  <si>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</si>
  <si>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</si>
  <si>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</si>
  <si>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</si>
  <si>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</si>
  <si>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</si>
  <si>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</si>
  <si>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</si>
  <si>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</si>
  <si>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</si>
  <si>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</si>
  <si>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</si>
  <si>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</si>
  <si>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</si>
  <si>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</si>
  <si>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</si>
  <si>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</si>
  <si>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</si>
  <si>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</si>
  <si>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</si>
  <si>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</si>
  <si>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</si>
  <si>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</si>
  <si>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</si>
  <si>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</si>
  <si>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</si>
  <si>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</si>
  <si>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</si>
  <si>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</si>
  <si>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</si>
  <si>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</si>
  <si>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</si>
  <si>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</si>
  <si>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</si>
  <si>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</si>
  <si>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</si>
  <si>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</si>
  <si>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</si>
  <si>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</si>
  <si>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</si>
  <si>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</si>
  <si>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</si>
  <si>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</si>
  <si>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</si>
  <si>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</si>
  <si>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</si>
  <si>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</si>
  <si>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</si>
  <si>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</si>
  <si>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</si>
  <si>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</si>
  <si>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</si>
  <si>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</si>
  <si>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</si>
  <si>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</si>
  <si>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</si>
  <si>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</si>
  <si>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</si>
  <si>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</si>
  <si>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</si>
  <si>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</si>
  <si>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</si>
  <si>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</si>
  <si>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</si>
  <si>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</si>
  <si>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</si>
  <si>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</si>
  <si>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</si>
  <si>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</si>
  <si>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</si>
  <si>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</si>
  <si>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</si>
  <si>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</si>
  <si>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</si>
  <si>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</si>
  <si>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</si>
  <si>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</si>
  <si>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</si>
  <si>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</si>
  <si>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</si>
  <si>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</si>
  <si>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</si>
  <si>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</si>
  <si>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</si>
  <si>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</si>
  <si>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</si>
  <si>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</si>
  <si>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</si>
  <si>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</si>
  <si>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</si>
  <si>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</si>
  <si>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</si>
  <si>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</si>
  <si>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</si>
  <si>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</si>
  <si>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</si>
  <si>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</si>
  <si>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</si>
  <si>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</si>
  <si>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</si>
  <si>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</si>
  <si>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</si>
  <si>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</si>
  <si>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</si>
  <si>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</si>
  <si>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</si>
  <si>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</si>
  <si>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</si>
  <si>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</si>
  <si>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</si>
  <si>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</si>
  <si>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</si>
  <si>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</si>
  <si>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</si>
  <si>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</si>
  <si>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</si>
  <si>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</si>
  <si>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</si>
  <si>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</si>
  <si>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</si>
  <si>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</si>
  <si>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</si>
  <si>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</si>
  <si>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</si>
  <si>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</si>
  <si>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</si>
  <si>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</si>
  <si>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</si>
  <si>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</si>
  <si>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</si>
  <si>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</si>
  <si>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</si>
  <si>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</si>
  <si>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</si>
  <si>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</si>
  <si>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</si>
  <si>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</si>
  <si>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</si>
  <si>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</si>
  <si>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</si>
  <si>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</si>
  <si>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</si>
  <si>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</si>
  <si>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</si>
  <si>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</si>
  <si>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</si>
  <si>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</si>
  <si>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</si>
  <si>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</si>
  <si>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</si>
  <si>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</si>
  <si>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</si>
  <si>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</si>
  <si>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</si>
  <si>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</si>
  <si>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</si>
  <si>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</si>
  <si>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</si>
  <si>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</si>
  <si>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</si>
  <si>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</si>
  <si>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</si>
  <si>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</si>
  <si>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</si>
  <si>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</si>
  <si>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</si>
  <si>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</si>
  <si>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</si>
  <si>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</si>
  <si>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</si>
  <si>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</si>
  <si>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</si>
  <si>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</si>
  <si>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</si>
  <si>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</si>
  <si>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</si>
  <si>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</si>
  <si>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</si>
  <si>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</si>
  <si>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</si>
  <si>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</si>
  <si>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</si>
  <si>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</si>
  <si>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</si>
  <si>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</si>
  <si>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</si>
  <si>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</si>
  <si>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</si>
  <si>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</si>
  <si>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</si>
  <si>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</si>
  <si>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</si>
  <si>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</si>
  <si>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</si>
  <si>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</si>
  <si>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</si>
  <si>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</si>
  <si>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</si>
  <si>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</si>
  <si>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</si>
  <si>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</si>
  <si>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</si>
  <si>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</si>
  <si>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</si>
  <si>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</si>
  <si>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</si>
  <si>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</si>
  <si>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</si>
  <si>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</si>
  <si>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</si>
  <si>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</si>
  <si>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</si>
  <si>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</si>
  <si>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</si>
  <si>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</si>
  <si>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</si>
  <si>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</si>
  <si>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</si>
  <si>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</si>
  <si>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</si>
  <si>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</si>
  <si>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</si>
  <si>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</si>
  <si>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</si>
  <si>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</si>
  <si>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</si>
  <si>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</si>
  <si>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</si>
  <si>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</si>
  <si>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</si>
  <si>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</si>
  <si>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</si>
  <si>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</si>
  <si>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</si>
  <si>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</si>
  <si>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</si>
  <si>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</si>
  <si>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</si>
  <si>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</si>
  <si>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</si>
  <si>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</si>
  <si>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</si>
  <si>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</si>
  <si>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</si>
  <si>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</si>
  <si>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</si>
  <si>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</si>
  <si>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</si>
  <si>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</si>
  <si>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</si>
  <si>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</si>
  <si>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</si>
  <si>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</si>
  <si>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</si>
  <si>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</si>
  <si>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</si>
  <si>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</si>
  <si>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</si>
  <si>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</si>
  <si>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</si>
  <si>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</si>
  <si>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</si>
  <si>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</si>
  <si>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</si>
  <si>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</si>
  <si>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</si>
  <si>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</si>
  <si>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</si>
  <si>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</si>
  <si>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</si>
  <si>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</si>
  <si>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</si>
  <si>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</si>
  <si>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</si>
  <si>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</si>
  <si>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</si>
  <si>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</si>
  <si>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</si>
  <si>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</si>
  <si>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</si>
  <si>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</si>
  <si>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</si>
  <si>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</si>
  <si>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</si>
  <si>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</si>
  <si>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</si>
  <si>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</si>
  <si>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</si>
  <si>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</si>
  <si>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</si>
  <si>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</si>
  <si>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</si>
  <si>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</si>
  <si>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</si>
  <si>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</si>
  <si>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</si>
  <si>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</si>
  <si>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</si>
  <si>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</si>
  <si>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</si>
  <si>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</si>
  <si>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</si>
  <si>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</si>
  <si>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</si>
  <si>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</si>
  <si>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</si>
  <si>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</si>
  <si>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</si>
  <si>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</si>
  <si>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</si>
  <si>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</si>
  <si>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</si>
  <si>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</si>
  <si>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</si>
  <si>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</si>
  <si>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</si>
  <si>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</si>
  <si>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</si>
  <si>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</si>
  <si>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</si>
  <si>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</si>
  <si>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</si>
  <si>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</si>
  <si>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</si>
  <si>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</si>
  <si>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</si>
  <si>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</si>
  <si>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</si>
  <si>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</si>
  <si>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</si>
  <si>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</si>
  <si>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</si>
  <si>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</si>
  <si>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</si>
  <si>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</si>
  <si>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</si>
  <si>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</si>
  <si>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</si>
  <si>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</si>
  <si>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</si>
  <si>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</si>
  <si>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</si>
  <si>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</si>
  <si>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</si>
  <si>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</si>
  <si>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</si>
  <si>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</si>
  <si>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</si>
  <si>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</si>
  <si>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</si>
  <si>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</si>
  <si>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</si>
  <si>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</si>
  <si>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</si>
  <si>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</si>
  <si>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</si>
  <si>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</si>
  <si>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</si>
  <si>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</si>
  <si>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</si>
  <si>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</si>
  <si>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</si>
  <si>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</si>
  <si>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</si>
  <si>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</si>
  <si>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</si>
  <si>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</si>
  <si>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</si>
  <si>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</si>
  <si>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</si>
  <si>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</si>
  <si>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</si>
  <si>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</si>
  <si>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</si>
  <si>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</si>
  <si>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</si>
  <si>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</si>
  <si>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</si>
  <si>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</si>
  <si>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</si>
  <si>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</si>
  <si>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</si>
  <si>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</si>
  <si>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</si>
  <si>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</si>
  <si>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</si>
  <si>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</si>
  <si>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</si>
  <si>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</si>
  <si>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</si>
  <si>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</si>
  <si>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</si>
  <si>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</si>
  <si>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</si>
  <si>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</si>
  <si>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</si>
  <si>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</si>
  <si>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</si>
  <si>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</si>
  <si>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</si>
  <si>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</si>
  <si>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</si>
  <si>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</si>
  <si>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</si>
  <si>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</si>
  <si>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</si>
  <si>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</si>
  <si>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</si>
  <si>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</si>
  <si>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</si>
  <si>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</si>
  <si>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</si>
  <si>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</si>
  <si>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</si>
  <si>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</si>
  <si>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</si>
  <si>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</si>
  <si>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</si>
  <si>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</si>
  <si>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</si>
  <si>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</si>
  <si>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</si>
  <si>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</si>
  <si>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</si>
  <si>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</si>
  <si>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</si>
  <si>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</si>
  <si>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</si>
  <si>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</si>
  <si>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</si>
  <si>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</si>
  <si>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</si>
  <si>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</si>
  <si>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</si>
  <si>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</si>
  <si>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</si>
  <si>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</si>
  <si>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</si>
  <si>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</si>
  <si>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</si>
  <si>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</si>
  <si>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</si>
  <si>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</si>
  <si>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</si>
  <si>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</si>
  <si>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</si>
  <si>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</si>
  <si>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</si>
  <si>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</si>
  <si>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</si>
  <si>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</si>
  <si>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</si>
  <si>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</si>
  <si>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</si>
  <si>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</si>
  <si>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</si>
  <si>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</si>
  <si>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</si>
  <si>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</si>
  <si>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</si>
  <si>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</si>
  <si>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</si>
  <si>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</si>
  <si>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</si>
  <si>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</si>
  <si>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</si>
  <si>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</si>
  <si>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</si>
  <si>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</si>
  <si>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</si>
  <si>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</si>
  <si>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</si>
  <si>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</si>
  <si>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</si>
  <si>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</si>
  <si>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</si>
  <si>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</si>
  <si>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</si>
  <si>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</si>
  <si>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</si>
  <si>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</si>
  <si>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</si>
  <si>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</si>
  <si>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</si>
  <si>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</si>
  <si>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</si>
  <si>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</si>
  <si>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</si>
  <si>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</si>
  <si>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</si>
  <si>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</si>
  <si>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</si>
  <si>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</si>
  <si>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</si>
  <si>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</si>
  <si>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</si>
  <si>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</si>
  <si>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</si>
  <si>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</si>
  <si>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</si>
  <si>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</si>
  <si>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</si>
  <si>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</si>
  <si>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</si>
  <si>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</si>
  <si>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</si>
  <si>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</si>
  <si>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</si>
  <si>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</si>
  <si>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</si>
  <si>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</si>
  <si>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</si>
  <si>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</si>
  <si>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</si>
  <si>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</si>
  <si>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</si>
  <si>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</si>
  <si>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</si>
  <si>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</si>
  <si>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</si>
  <si>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</si>
  <si>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</si>
  <si>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</si>
  <si>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</si>
  <si>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</si>
  <si>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</si>
  <si>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</si>
  <si>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</si>
  <si>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</si>
  <si>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</si>
  <si>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</si>
  <si>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</si>
  <si>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</si>
  <si>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</si>
  <si>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</si>
  <si>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</si>
  <si>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</si>
  <si>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</si>
  <si>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</si>
  <si>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</si>
  <si>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</si>
  <si>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</si>
  <si>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</si>
  <si>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</si>
  <si>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</si>
  <si>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</si>
  <si>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</si>
  <si>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</si>
  <si>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</si>
  <si>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</si>
  <si>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</si>
  <si>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</si>
  <si>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</si>
  <si>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</si>
  <si>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</si>
  <si>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</si>
  <si>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</si>
  <si>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</si>
  <si>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</si>
  <si>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</si>
  <si>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</si>
  <si>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</si>
  <si>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</si>
  <si>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</si>
  <si>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</si>
  <si>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</si>
  <si>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</si>
  <si>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</si>
  <si>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</si>
  <si>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</si>
  <si>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</si>
  <si>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</si>
  <si>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</si>
  <si>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</si>
  <si>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</si>
  <si>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</si>
  <si>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</si>
  <si>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</si>
  <si>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</si>
  <si>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</si>
  <si>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</si>
  <si>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</si>
  <si>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</si>
  <si>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</si>
  <si>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</si>
  <si>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</si>
  <si>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</si>
  <si>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</si>
  <si>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</si>
  <si>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</si>
  <si>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</si>
  <si>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</si>
  <si>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</si>
  <si>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</si>
  <si>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</si>
  <si>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</si>
  <si>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</si>
  <si>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</si>
  <si>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</si>
  <si>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</si>
  <si>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</si>
  <si>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</si>
  <si>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</si>
  <si>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</si>
  <si>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</si>
  <si>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</si>
  <si>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</si>
  <si>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</si>
  <si>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</si>
  <si>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</si>
  <si>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</si>
  <si>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</si>
  <si>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</si>
  <si>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</si>
  <si>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</si>
  <si>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</si>
  <si>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</si>
  <si>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</si>
  <si>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</si>
  <si>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</si>
  <si>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</si>
  <si>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</si>
  <si>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</si>
  <si>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</si>
  <si>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</si>
  <si>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</si>
  <si>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</si>
  <si>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</si>
  <si>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</si>
  <si>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</si>
  <si>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</si>
  <si>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</si>
  <si>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</si>
  <si>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</si>
  <si>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</si>
  <si>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</si>
  <si>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</si>
  <si>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</si>
  <si>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</si>
  <si>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</si>
  <si>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</si>
  <si>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</si>
  <si>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</si>
  <si>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</si>
  <si>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</si>
  <si>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</si>
  <si>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</si>
  <si>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</si>
  <si>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</si>
  <si>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</si>
  <si>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</si>
  <si>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</si>
  <si>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</si>
  <si>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</si>
  <si>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</si>
  <si>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</si>
  <si>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</si>
  <si>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</si>
  <si>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</si>
  <si>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</si>
  <si>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</si>
  <si>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</si>
  <si>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</si>
  <si>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</si>
  <si>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</si>
  <si>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</si>
  <si>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</si>
  <si>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</si>
  <si>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</si>
  <si>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</si>
  <si>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</si>
  <si>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</si>
  <si>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</si>
  <si>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</si>
  <si>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</si>
  <si>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</si>
  <si>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</si>
  <si>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</si>
  <si>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</si>
  <si>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</si>
  <si>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</si>
  <si>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</si>
  <si>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</si>
  <si>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</si>
  <si>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</si>
  <si>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</si>
  <si>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</si>
  <si>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</si>
  <si>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</si>
  <si>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</si>
  <si>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</si>
  <si>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</si>
  <si>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</si>
  <si>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</si>
  <si>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</si>
  <si>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</si>
  <si>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</si>
  <si>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</si>
  <si>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</si>
  <si>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</si>
  <si>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</si>
  <si>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</si>
  <si>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</si>
  <si>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</si>
  <si>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</si>
  <si>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</si>
  <si>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</si>
  <si>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</si>
  <si>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</si>
  <si>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</si>
  <si>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</si>
  <si>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</si>
  <si>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</si>
  <si>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</si>
  <si>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</si>
  <si>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</si>
  <si>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</si>
  <si>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</si>
  <si>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</si>
  <si>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</si>
  <si>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</si>
  <si>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</si>
  <si>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</si>
  <si>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</si>
  <si>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</si>
  <si>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</si>
  <si>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</si>
  <si>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</si>
  <si>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</si>
  <si>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</si>
  <si>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</si>
  <si>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</si>
  <si>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</si>
  <si>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</si>
  <si>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</si>
  <si>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</si>
  <si>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</si>
  <si>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</si>
  <si>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</si>
  <si>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</si>
  <si>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</si>
  <si>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</si>
  <si>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</si>
  <si>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</si>
  <si>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</si>
  <si>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</si>
  <si>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</si>
  <si>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</si>
  <si>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</si>
  <si>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</si>
  <si>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</si>
  <si>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</si>
  <si>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</si>
  <si>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</si>
  <si>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</si>
  <si>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</si>
  <si>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</si>
  <si>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</si>
  <si>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</si>
  <si>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</si>
  <si>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</si>
  <si>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</si>
  <si>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</si>
  <si>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</si>
  <si>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</si>
  <si>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</si>
  <si>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</si>
  <si>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</si>
  <si>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</si>
  <si>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</si>
  <si>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</si>
  <si>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</si>
  <si>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</si>
  <si>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</si>
  <si>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</si>
  <si>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</si>
  <si>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</si>
  <si>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</si>
  <si>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</si>
  <si>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</si>
  <si>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</si>
  <si>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</si>
  <si>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</si>
  <si>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</si>
  <si>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</si>
  <si>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</si>
  <si>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</si>
  <si>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</si>
  <si>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</si>
  <si>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</si>
  <si>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</si>
  <si>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</si>
  <si>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</si>
  <si>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</si>
  <si>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</si>
  <si>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</si>
  <si>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</si>
  <si>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</si>
  <si>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</si>
  <si>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</si>
  <si>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</si>
  <si>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</si>
  <si>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</si>
  <si>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</si>
  <si>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</si>
  <si>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</si>
  <si>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</si>
  <si>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</si>
  <si>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</si>
  <si>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</si>
  <si>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</si>
  <si>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</si>
  <si>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</si>
  <si>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</si>
  <si>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</si>
  <si>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</si>
  <si>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</si>
  <si>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</si>
  <si>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</si>
  <si>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</si>
  <si>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</si>
  <si>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</si>
  <si>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</si>
  <si>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</si>
  <si>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</si>
  <si>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</si>
  <si>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</si>
  <si>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</si>
  <si>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</si>
  <si>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</si>
  <si>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</si>
  <si>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</si>
  <si>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</si>
  <si>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</si>
  <si>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</si>
  <si>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</si>
  <si>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</si>
  <si>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</si>
  <si>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</si>
  <si>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</si>
  <si>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</si>
  <si>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</si>
  <si>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</si>
  <si>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</si>
  <si>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</si>
  <si>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</si>
  <si>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</si>
  <si>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</si>
  <si>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</si>
  <si>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</si>
  <si>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</si>
  <si>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</si>
  <si>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</si>
  <si>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</si>
  <si>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</si>
  <si>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</si>
  <si>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</si>
  <si>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</si>
  <si>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</si>
  <si>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</si>
  <si>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</si>
  <si>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</si>
  <si>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</si>
  <si>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</si>
  <si>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</si>
  <si>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</si>
  <si>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</si>
  <si>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</si>
  <si>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</si>
  <si>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</si>
  <si>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</si>
  <si>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</si>
  <si>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</si>
  <si>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</si>
  <si>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</si>
  <si>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</si>
  <si>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</si>
  <si>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</si>
  <si>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</si>
  <si>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</si>
  <si>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</si>
  <si>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</si>
  <si>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</si>
  <si>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</si>
  <si>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</si>
  <si>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</si>
  <si>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</si>
  <si>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</si>
  <si>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</si>
  <si>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</si>
  <si>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</si>
  <si>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</si>
  <si>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</si>
  <si>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</si>
  <si>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</si>
  <si>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</si>
  <si>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</si>
  <si>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</si>
  <si>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</si>
  <si>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</si>
  <si>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</si>
  <si>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</si>
  <si>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</si>
  <si>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</si>
  <si>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</si>
  <si>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</si>
  <si>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</si>
  <si>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</si>
  <si>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</si>
  <si>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</si>
  <si>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</si>
  <si>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</si>
  <si>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</si>
  <si>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</si>
  <si>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</si>
  <si>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</si>
  <si>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</si>
  <si>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</si>
  <si>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</si>
  <si>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</si>
  <si>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</si>
  <si>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</si>
  <si>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</si>
  <si>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</si>
  <si>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</si>
  <si>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</si>
  <si>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</si>
  <si>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</si>
  <si>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</si>
  <si>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</si>
  <si>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</si>
  <si>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</si>
  <si>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</si>
  <si>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</si>
  <si>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</si>
  <si>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</si>
  <si>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</si>
  <si>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</si>
  <si>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</si>
  <si>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</si>
  <si>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</si>
  <si>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</si>
  <si>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</si>
  <si>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</si>
  <si>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</si>
  <si>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</si>
  <si>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</si>
  <si>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</si>
  <si>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</si>
  <si>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</si>
  <si>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</si>
  <si>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</si>
  <si>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</si>
  <si>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</si>
  <si>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</si>
  <si>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</si>
  <si>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</si>
  <si>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</si>
  <si>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</si>
  <si>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</si>
  <si>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</si>
  <si>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</si>
  <si>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</si>
  <si>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</si>
  <si>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</si>
  <si>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</si>
  <si>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</si>
  <si>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</si>
  <si>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</si>
  <si>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</si>
  <si>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</si>
  <si>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</si>
  <si>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</si>
  <si>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</si>
  <si>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</si>
  <si>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</si>
  <si>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</si>
  <si>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</si>
  <si>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</si>
  <si>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</si>
  <si>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</si>
  <si>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</si>
  <si>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</si>
  <si>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</si>
  <si>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</si>
  <si>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</si>
  <si>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</si>
  <si>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</si>
  <si>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</si>
  <si>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</si>
  <si>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</si>
  <si>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</si>
  <si>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</si>
  <si>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</si>
  <si>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</si>
  <si>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</si>
  <si>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</si>
  <si>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</si>
  <si>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</si>
  <si>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</si>
  <si>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</si>
  <si>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</si>
  <si>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</si>
  <si>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</si>
  <si>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</si>
  <si>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</si>
  <si>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</si>
  <si>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</si>
  <si>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</si>
  <si>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</si>
  <si>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</si>
  <si>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</si>
  <si>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</si>
  <si>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</si>
  <si>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</si>
  <si>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</si>
  <si>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</si>
  <si>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</si>
  <si>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</si>
  <si>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</si>
  <si>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</si>
  <si>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</si>
  <si>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</si>
  <si>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</si>
  <si>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</si>
  <si>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</si>
  <si>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</si>
  <si>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</si>
  <si>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</si>
  <si>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</si>
  <si>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</si>
  <si>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</si>
  <si>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</si>
  <si>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</si>
  <si>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</si>
  <si>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</si>
  <si>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</si>
  <si>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</si>
  <si>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</si>
  <si>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</si>
  <si>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</si>
  <si>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</si>
  <si>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</si>
  <si>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</si>
  <si>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</si>
  <si>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</si>
  <si>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</si>
  <si>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</si>
  <si>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</si>
  <si>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</si>
  <si>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</si>
  <si>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</si>
  <si>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</si>
  <si>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</si>
  <si>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</si>
  <si>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</si>
  <si>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</si>
  <si>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</si>
  <si>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</si>
  <si>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</si>
  <si>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</si>
  <si>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</si>
  <si>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</si>
  <si>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</si>
  <si>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</si>
  <si>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</si>
  <si>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</si>
  <si>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</si>
  <si>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</si>
  <si>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</si>
  <si>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</si>
  <si>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</si>
  <si>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</si>
  <si>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</si>
  <si>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</si>
  <si>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</si>
  <si>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</si>
  <si>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</si>
  <si>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</si>
  <si>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</si>
  <si>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</si>
  <si>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</si>
  <si>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</si>
  <si>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</si>
  <si>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</si>
  <si>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</si>
  <si>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</si>
  <si>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</si>
  <si>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</si>
  <si>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</si>
  <si>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</si>
  <si>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</si>
  <si>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</si>
  <si>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</si>
  <si>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</si>
  <si>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</si>
  <si>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</si>
  <si>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</si>
  <si>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</si>
  <si>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</si>
  <si>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</si>
  <si>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</si>
  <si>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</si>
  <si>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</si>
  <si>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</si>
  <si>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</si>
  <si>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</si>
  <si>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</si>
  <si>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</si>
  <si>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</si>
  <si>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</si>
  <si>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</si>
  <si>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</si>
  <si>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</si>
  <si>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</si>
  <si>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</si>
  <si>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</si>
  <si>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</si>
  <si>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</si>
  <si>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</si>
  <si>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</si>
  <si>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</si>
  <si>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</si>
  <si>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</si>
  <si>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</si>
  <si>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</si>
  <si>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</si>
  <si>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</si>
  <si>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</si>
  <si>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</si>
  <si>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</si>
  <si>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</si>
  <si>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</si>
  <si>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</si>
  <si>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</si>
  <si>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</si>
  <si>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</si>
  <si>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</si>
  <si>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</si>
  <si>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</si>
  <si>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</si>
  <si>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</si>
  <si>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</si>
  <si>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</si>
  <si>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</si>
  <si>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</si>
  <si>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</si>
  <si>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</si>
  <si>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</si>
  <si>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</si>
  <si>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</si>
  <si>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</si>
  <si>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</si>
  <si>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</si>
  <si>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</si>
  <si>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</si>
  <si>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</si>
  <si>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</si>
  <si>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</si>
  <si>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</si>
  <si>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</si>
  <si>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</si>
  <si>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</si>
  <si>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</si>
  <si>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</si>
  <si>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</si>
  <si>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</si>
  <si>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</si>
  <si>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</si>
  <si>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</si>
  <si>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</si>
  <si>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</si>
  <si>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</si>
  <si>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</si>
  <si>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</si>
  <si>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</si>
  <si>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</si>
  <si>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</si>
  <si>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</si>
  <si>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</si>
  <si>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</si>
  <si>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</si>
  <si>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</si>
  <si>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</si>
  <si>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</si>
  <si>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</si>
  <si>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</si>
  <si>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</si>
  <si>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</si>
  <si>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</si>
  <si>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</si>
  <si>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</si>
  <si>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</si>
  <si>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</si>
  <si>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</si>
  <si>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</si>
  <si>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</si>
  <si>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</si>
  <si>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</si>
  <si>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</si>
  <si>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</si>
  <si>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</si>
  <si>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</si>
  <si>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</si>
  <si>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</si>
  <si>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</si>
  <si>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</si>
  <si>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</si>
  <si>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</si>
  <si>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</si>
  <si>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</si>
  <si>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</si>
  <si>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</si>
  <si>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</si>
  <si>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</si>
  <si>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</si>
  <si>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</si>
  <si>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</si>
  <si>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</si>
  <si>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</si>
  <si>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</si>
  <si>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</si>
  <si>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</si>
  <si>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</si>
  <si>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</si>
  <si>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</si>
  <si>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</si>
  <si>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</si>
  <si>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</si>
  <si>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</si>
  <si>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</si>
  <si>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</si>
  <si>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</si>
  <si>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</si>
  <si>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</si>
  <si>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</si>
  <si>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</si>
  <si>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</si>
  <si>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</si>
  <si>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</si>
  <si>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</si>
  <si>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</si>
  <si>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</si>
  <si>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</si>
  <si>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</si>
  <si>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</si>
  <si>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</si>
  <si>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</si>
  <si>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</si>
  <si>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</si>
  <si>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</si>
  <si>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</si>
  <si>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</si>
  <si>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</si>
  <si>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</si>
  <si>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</si>
  <si>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</si>
  <si>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</si>
  <si>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</si>
  <si>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</si>
  <si>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</si>
  <si>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</si>
  <si>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</si>
  <si>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</si>
  <si>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</si>
  <si>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</si>
  <si>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</si>
  <si>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</si>
  <si>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</si>
  <si>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</si>
  <si>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</si>
  <si>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</si>
  <si>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</si>
  <si>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</si>
  <si>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</si>
  <si>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</si>
  <si>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</si>
  <si>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</si>
  <si>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</si>
  <si>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</si>
  <si>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</si>
  <si>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</si>
  <si>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</si>
  <si>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</si>
  <si>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</si>
  <si>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</si>
  <si>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</si>
  <si>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</si>
  <si>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</si>
  <si>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</si>
  <si>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</si>
  <si>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</si>
  <si>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</si>
  <si>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</si>
  <si>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</si>
  <si>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</si>
  <si>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</si>
  <si>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</si>
  <si>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</si>
  <si>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</si>
  <si>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</si>
  <si>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</si>
  <si>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</si>
  <si>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</si>
  <si>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</si>
  <si>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</si>
  <si>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</si>
  <si>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</si>
  <si>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</si>
  <si>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</si>
  <si>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</si>
  <si>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</si>
  <si>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</si>
  <si>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</si>
  <si>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</si>
  <si>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</si>
  <si>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</si>
  <si>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</si>
  <si>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</si>
  <si>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</si>
  <si>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</si>
  <si>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</si>
  <si>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</si>
  <si>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</si>
  <si>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</si>
  <si>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</si>
  <si>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</si>
  <si>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</si>
  <si>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</si>
  <si>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</si>
  <si>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</si>
  <si>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</si>
  <si>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</si>
  <si>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</si>
  <si>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</si>
  <si>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</si>
  <si>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</si>
  <si>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</si>
  <si>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</si>
  <si>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</si>
  <si>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</si>
  <si>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</si>
  <si>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</si>
  <si>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</si>
  <si>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</si>
  <si>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</si>
  <si>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</si>
  <si>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</si>
  <si>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</si>
  <si>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</si>
  <si>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</si>
  <si>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</si>
  <si>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</si>
  <si>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</si>
  <si>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</si>
  <si>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</si>
  <si>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</si>
  <si>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</si>
  <si>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</si>
  <si>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</si>
  <si>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</si>
  <si>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</si>
  <si>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</si>
  <si>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</si>
  <si>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</si>
  <si>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</si>
  <si>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</si>
  <si>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</si>
  <si>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</si>
  <si>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</si>
  <si>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</si>
  <si>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</si>
  <si>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</si>
  <si>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</si>
  <si>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</si>
  <si>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</si>
  <si>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</si>
  <si>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</si>
  <si>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</si>
  <si>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</si>
  <si>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</si>
  <si>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</si>
  <si>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</si>
  <si>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</si>
  <si>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</si>
  <si>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</si>
  <si>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</si>
  <si>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</si>
  <si>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</si>
  <si>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</si>
  <si>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</si>
  <si>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</si>
  <si>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</si>
  <si>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</si>
  <si>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</si>
  <si>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</si>
  <si>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</si>
  <si>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</si>
  <si>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</si>
  <si>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</si>
  <si>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</si>
  <si>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</si>
  <si>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</si>
  <si>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</si>
  <si>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</si>
  <si>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</si>
  <si>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</si>
  <si>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</si>
  <si>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</si>
  <si>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</si>
  <si>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</si>
  <si>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</si>
  <si>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</si>
  <si>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</si>
  <si>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</si>
  <si>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</si>
  <si>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</si>
  <si>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</si>
  <si>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</si>
  <si>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</si>
  <si>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</si>
  <si>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</si>
  <si>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</si>
  <si>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</si>
  <si>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</si>
  <si>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</si>
  <si>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</si>
  <si>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</si>
  <si>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</si>
  <si>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</si>
  <si>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</si>
  <si>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</si>
  <si>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</si>
  <si>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</si>
  <si>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</si>
  <si>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</si>
  <si>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</si>
  <si>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</si>
  <si>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</si>
  <si>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</si>
  <si>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</si>
  <si>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</si>
  <si>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</si>
  <si>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</si>
  <si>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</si>
  <si>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</si>
  <si>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</si>
  <si>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</si>
  <si>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</si>
  <si>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</si>
  <si>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</si>
  <si>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</si>
  <si>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</si>
  <si>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</si>
  <si>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</si>
  <si>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</si>
  <si>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</si>
  <si>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</si>
  <si>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</si>
  <si>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</si>
  <si>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</si>
  <si>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</si>
  <si>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</si>
  <si>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</si>
  <si>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</si>
  <si>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</si>
  <si>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</si>
  <si>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</si>
  <si>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</si>
  <si>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</si>
  <si>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</si>
  <si>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</si>
  <si>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</si>
  <si>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</si>
  <si>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</si>
  <si>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</si>
  <si>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</si>
  <si>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</si>
  <si>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</si>
  <si>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</si>
  <si>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</si>
  <si>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</si>
  <si>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</si>
  <si>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</si>
  <si>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</si>
  <si>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</si>
  <si>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</si>
  <si>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</si>
  <si>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</si>
  <si>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</si>
  <si>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</si>
  <si>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</si>
  <si>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</si>
  <si>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</si>
  <si>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</si>
  <si>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</si>
  <si>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</si>
  <si>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</si>
  <si>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</si>
  <si>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</si>
  <si>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</si>
  <si>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</si>
  <si>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</si>
  <si>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</si>
  <si>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</si>
  <si>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</si>
  <si>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</si>
  <si>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</si>
  <si>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</si>
  <si>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</si>
  <si>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</si>
  <si>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</si>
  <si>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</si>
  <si>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</si>
  <si>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</si>
  <si>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</si>
  <si>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</si>
  <si>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</si>
  <si>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</si>
  <si>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</si>
  <si>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</si>
  <si>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</si>
  <si>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</si>
  <si>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</si>
  <si>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</si>
  <si>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</si>
  <si>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</si>
  <si>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</si>
  <si>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</si>
  <si>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</si>
  <si>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</si>
  <si>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</si>
  <si>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</si>
  <si>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</si>
  <si>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</si>
  <si>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</si>
  <si>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</si>
  <si>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</si>
  <si>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</si>
  <si>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</si>
  <si>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</si>
  <si>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</si>
  <si>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</si>
  <si>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</si>
  <si>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</si>
  <si>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</si>
  <si>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</si>
  <si>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</si>
  <si>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</si>
  <si>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</si>
  <si>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</si>
  <si>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</si>
  <si>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</si>
  <si>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</si>
  <si>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</si>
  <si>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</si>
  <si>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</si>
  <si>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</si>
  <si>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</si>
  <si>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</si>
  <si>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</si>
  <si>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</si>
  <si>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</si>
  <si>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</si>
  <si>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</si>
  <si>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</si>
  <si>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</si>
  <si>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</si>
  <si>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</si>
  <si>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</si>
  <si>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</si>
  <si>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</si>
  <si>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</si>
  <si>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</si>
  <si>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</si>
  <si>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</si>
  <si>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</si>
  <si>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</si>
  <si>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</si>
  <si>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</si>
  <si>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</si>
  <si>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</si>
  <si>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</si>
  <si>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</si>
  <si>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</si>
  <si>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</si>
  <si>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</si>
  <si>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</si>
  <si>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</si>
  <si>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</si>
  <si>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</si>
  <si>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</si>
  <si>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</si>
  <si>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</si>
  <si>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</si>
  <si>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</si>
  <si>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</si>
  <si>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</si>
  <si>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</si>
  <si>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</si>
  <si>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</si>
  <si>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</si>
  <si>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</si>
  <si>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</si>
  <si>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</si>
  <si>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</si>
  <si>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</si>
  <si>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</si>
  <si>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</si>
  <si>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</si>
  <si>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</si>
  <si>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</si>
  <si>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</si>
  <si>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</si>
  <si>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</si>
  <si>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</si>
  <si>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</si>
  <si>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</si>
  <si>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</si>
  <si>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</si>
  <si>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</si>
  <si>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</si>
  <si>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</si>
  <si>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</si>
  <si>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</si>
  <si>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</si>
  <si>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</si>
  <si>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</si>
  <si>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</si>
  <si>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</si>
  <si>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</si>
  <si>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</si>
  <si>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</si>
  <si>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</si>
  <si>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</si>
  <si>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</si>
  <si>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</si>
  <si>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</si>
  <si>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</si>
  <si>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</si>
  <si>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</si>
  <si>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</si>
  <si>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</si>
  <si>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</si>
  <si>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</si>
  <si>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</si>
  <si>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</si>
  <si>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</si>
  <si>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</si>
  <si>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</si>
  <si>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</si>
  <si>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</si>
  <si>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</si>
  <si>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</si>
  <si>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</si>
  <si>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</si>
  <si>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</si>
  <si>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</si>
  <si>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</si>
  <si>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</si>
  <si>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</si>
  <si>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</si>
  <si>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</si>
  <si>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</si>
  <si>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</si>
  <si>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</si>
  <si>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</si>
  <si>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</si>
  <si>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</si>
  <si>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</si>
  <si>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</si>
  <si>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</si>
  <si>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</si>
  <si>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</si>
  <si>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</si>
  <si>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</si>
  <si>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</si>
  <si>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</si>
  <si>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</si>
  <si>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</si>
  <si>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</si>
  <si>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</si>
  <si>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</si>
  <si>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</si>
  <si>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</si>
  <si>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</si>
  <si>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</si>
  <si>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</si>
  <si>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</si>
  <si>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</si>
  <si>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</si>
  <si>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</si>
  <si>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</si>
  <si>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</si>
  <si>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</si>
  <si>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</si>
  <si>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</si>
  <si>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</si>
  <si>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</si>
  <si>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</si>
  <si>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</si>
  <si>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</si>
  <si>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</si>
  <si>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</si>
  <si>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</si>
  <si>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</si>
  <si>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</si>
  <si>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</si>
  <si>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</si>
  <si>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</si>
  <si>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</si>
  <si>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</si>
  <si>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</si>
  <si>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</si>
  <si>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</si>
  <si>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</si>
  <si>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</si>
  <si>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</si>
  <si>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</si>
  <si>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</si>
  <si>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</si>
  <si>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</si>
  <si>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</si>
  <si>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</si>
  <si>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</si>
  <si>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</si>
  <si>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</si>
  <si>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</si>
  <si>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</si>
  <si>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</si>
  <si>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</si>
  <si>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</si>
  <si>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</si>
  <si>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</si>
  <si>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</si>
  <si>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</si>
  <si>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</si>
  <si>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</si>
  <si>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</si>
  <si>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</si>
  <si>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</si>
  <si>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</si>
  <si>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</si>
  <si>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</si>
  <si>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</si>
  <si>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</si>
  <si>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</si>
  <si>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</si>
  <si>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</si>
  <si>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</si>
  <si>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</si>
  <si>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</si>
  <si>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</si>
  <si>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</si>
  <si>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</si>
  <si>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</si>
  <si>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</si>
  <si>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</si>
  <si>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</si>
  <si>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</si>
  <si>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</si>
  <si>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</si>
  <si>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</si>
  <si>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</si>
  <si>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</si>
  <si>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</si>
  <si>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</si>
  <si>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</si>
  <si>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</si>
  <si>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</si>
  <si>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</si>
  <si>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</si>
  <si>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</si>
  <si>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</si>
  <si>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</si>
  <si>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</si>
  <si>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</si>
  <si>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</si>
  <si>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</si>
  <si>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</si>
  <si>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</si>
  <si>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</si>
  <si>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</si>
  <si>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</si>
  <si>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</si>
  <si>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</si>
  <si>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</si>
  <si>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</si>
  <si>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</si>
  <si>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</si>
  <si>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</si>
  <si>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</si>
  <si>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</si>
  <si>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</si>
  <si>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</si>
  <si>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</si>
  <si>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</si>
  <si>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</si>
  <si>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</si>
  <si>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</si>
  <si>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</si>
  <si>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</si>
  <si>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</si>
  <si>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</si>
  <si>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</si>
  <si>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</si>
  <si>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</si>
  <si>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</si>
  <si>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</si>
  <si>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</si>
  <si>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</si>
  <si>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</si>
  <si>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</si>
  <si>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</si>
  <si>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</si>
  <si>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</si>
  <si>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</si>
  <si>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</si>
  <si>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</si>
  <si>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</si>
  <si>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</si>
  <si>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</si>
  <si>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</si>
  <si>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</si>
  <si>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</si>
  <si>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</si>
  <si>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</si>
  <si>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</si>
  <si>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</si>
  <si>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</si>
  <si>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</si>
  <si>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</si>
  <si>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</si>
  <si>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</si>
  <si>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</si>
  <si>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</si>
  <si>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</si>
  <si>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</si>
  <si>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</si>
  <si>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</si>
  <si>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</si>
  <si>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</si>
  <si>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</si>
  <si>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</si>
  <si>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</si>
  <si>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</si>
  <si>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</si>
  <si>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</si>
  <si>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</si>
  <si>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</si>
  <si>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</si>
  <si>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</si>
  <si>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</si>
  <si>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</si>
  <si>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</si>
  <si>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</si>
  <si>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</si>
  <si>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</si>
  <si>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</si>
  <si>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</si>
  <si>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</si>
  <si>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</si>
  <si>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</si>
  <si>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</si>
  <si>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</si>
  <si>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</si>
  <si>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</si>
  <si>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</si>
  <si>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</si>
  <si>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</si>
  <si>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</si>
  <si>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</si>
  <si>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</si>
  <si>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</si>
  <si>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</si>
  <si>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</si>
  <si>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</si>
  <si>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</si>
  <si>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</si>
  <si>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</si>
  <si>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</si>
  <si>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</si>
  <si>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</si>
  <si>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</si>
  <si>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</si>
  <si>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</si>
  <si>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</si>
  <si>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</si>
  <si>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</si>
  <si>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</si>
  <si>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</si>
  <si>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</si>
  <si>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</si>
  <si>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</si>
  <si>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</si>
  <si>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</si>
  <si>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</si>
  <si>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</si>
  <si>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</si>
  <si>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</si>
  <si>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</si>
  <si>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</si>
  <si>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</si>
  <si>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</si>
  <si>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</si>
  <si>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</si>
  <si>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</si>
  <si>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</si>
  <si>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</si>
  <si>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</si>
  <si>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</si>
  <si>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</si>
  <si>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</si>
  <si>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</si>
  <si>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</si>
  <si>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</si>
  <si>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</si>
  <si>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</si>
  <si>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</si>
  <si>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</si>
  <si>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</si>
  <si>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</si>
  <si>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</si>
  <si>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</si>
  <si>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</si>
  <si>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</si>
  <si>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</si>
  <si>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</si>
  <si>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</si>
  <si>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</si>
  <si>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</si>
  <si>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</si>
  <si>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</si>
  <si>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</si>
  <si>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</si>
  <si>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</si>
  <si>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</si>
  <si>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</si>
  <si>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</si>
  <si>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</si>
  <si>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</si>
  <si>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</si>
  <si>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</si>
  <si>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</si>
  <si>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</si>
  <si>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</si>
  <si>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</si>
  <si>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</si>
  <si>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</si>
  <si>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</si>
  <si>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</si>
  <si>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</si>
  <si>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</si>
  <si>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</si>
  <si>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</si>
  <si>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</si>
  <si>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</si>
  <si>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</si>
  <si>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</si>
  <si>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</si>
  <si>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</si>
  <si>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</si>
  <si>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</si>
  <si>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</si>
  <si>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</si>
  <si>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</si>
  <si>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</si>
  <si>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</si>
  <si>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</si>
  <si>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</si>
  <si>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</si>
  <si>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</si>
  <si>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</si>
  <si>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</si>
  <si>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</si>
  <si>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</si>
  <si>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</si>
  <si>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</si>
  <si>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</si>
  <si>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</si>
  <si>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</si>
  <si>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</si>
  <si>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</si>
  <si>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</si>
  <si>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</si>
  <si>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</si>
  <si>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</si>
  <si>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</si>
  <si>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</si>
  <si>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</si>
  <si>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</si>
  <si>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</si>
  <si>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</si>
  <si>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</si>
  <si>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</si>
  <si>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</si>
  <si>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</si>
  <si>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</si>
  <si>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</si>
  <si>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</si>
  <si>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</si>
  <si>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</si>
  <si>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</si>
  <si>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</si>
  <si>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</si>
  <si>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</si>
  <si>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</si>
  <si>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</si>
  <si>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</si>
  <si>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</si>
  <si>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</si>
  <si>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</si>
  <si>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</si>
  <si>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</si>
  <si>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</si>
  <si>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</si>
  <si>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</si>
  <si>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</si>
  <si>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</si>
  <si>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</si>
  <si>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</si>
  <si>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</si>
  <si>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</si>
  <si>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</si>
  <si>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</si>
  <si>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</si>
  <si>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</si>
  <si>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</si>
  <si>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</si>
  <si>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</si>
  <si>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</si>
  <si>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</si>
  <si>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</si>
  <si>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</si>
  <si>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</si>
  <si>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</si>
  <si>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</si>
  <si>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</si>
  <si>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</si>
  <si>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</si>
  <si>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</si>
  <si>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</si>
  <si>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</si>
  <si>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</si>
  <si>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</si>
  <si>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</si>
  <si>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</si>
  <si>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</si>
  <si>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</si>
  <si>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</si>
  <si>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</si>
  <si>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</si>
  <si>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</si>
  <si>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</si>
  <si>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</si>
  <si>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</si>
  <si>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</si>
  <si>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</si>
  <si>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</si>
  <si>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</si>
  <si>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</si>
  <si>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</si>
  <si>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</si>
  <si>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</si>
  <si>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</si>
  <si>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</si>
  <si>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</si>
  <si>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</si>
  <si>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</si>
  <si>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</si>
  <si>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</si>
  <si>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</si>
  <si>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</si>
  <si>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</si>
  <si>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</si>
  <si>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</si>
  <si>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</si>
  <si>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</si>
  <si>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</si>
  <si>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</si>
  <si>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</si>
  <si>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</si>
  <si>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</si>
  <si>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</si>
  <si>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</si>
  <si>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</si>
  <si>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</si>
  <si>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</si>
  <si>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</si>
  <si>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</si>
  <si>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</si>
  <si>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</si>
  <si>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</si>
  <si>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</si>
  <si>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</si>
  <si>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</si>
  <si>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</si>
  <si>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</si>
  <si>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</si>
  <si>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</si>
  <si>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</si>
  <si>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</si>
  <si>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</si>
  <si>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</si>
  <si>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</si>
  <si>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</si>
  <si>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</si>
  <si>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</si>
  <si>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</si>
  <si>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</si>
  <si>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</si>
  <si>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</si>
  <si>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</si>
  <si>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</si>
  <si>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</si>
  <si>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</si>
  <si>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</si>
  <si>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</si>
  <si>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</si>
  <si>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</si>
  <si>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</si>
  <si>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</si>
  <si>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</si>
  <si>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</si>
  <si>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</si>
  <si>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</si>
  <si>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</si>
  <si>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</si>
  <si>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</si>
  <si>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</si>
  <si>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</si>
  <si>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</si>
  <si>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</si>
  <si>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</si>
  <si>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</si>
  <si>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</si>
  <si>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</si>
  <si>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</si>
  <si>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</si>
  <si>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</si>
  <si>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</si>
  <si>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</si>
  <si>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</si>
  <si>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</si>
  <si>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</si>
  <si>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</si>
  <si>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</si>
  <si>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</si>
  <si>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</si>
  <si>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</si>
  <si>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</si>
  <si>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</si>
  <si>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</si>
  <si>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</si>
  <si>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</si>
  <si>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</si>
  <si>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</si>
  <si>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</si>
  <si>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</si>
  <si>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</si>
  <si>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</si>
  <si>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</si>
  <si>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</si>
  <si>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</si>
  <si>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</si>
  <si>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</si>
  <si>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</si>
  <si>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</si>
  <si>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</si>
  <si>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</si>
  <si>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</si>
  <si>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</si>
  <si>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</si>
  <si>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</si>
  <si>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</si>
  <si>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</si>
  <si>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</si>
  <si>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</si>
  <si>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</si>
  <si>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</si>
  <si>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</si>
  <si>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</si>
  <si>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</si>
  <si>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</si>
  <si>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</si>
  <si>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</si>
  <si>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</si>
  <si>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</si>
  <si>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</si>
  <si>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</si>
  <si>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</si>
  <si>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</si>
  <si>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</si>
  <si>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</si>
  <si>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</si>
  <si>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</si>
  <si>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</si>
  <si>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</si>
  <si>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</si>
  <si>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</si>
  <si>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</si>
  <si>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</si>
  <si>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</si>
  <si>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</si>
  <si>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</si>
  <si>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</si>
  <si>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</si>
  <si>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</si>
  <si>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</si>
  <si>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</si>
  <si>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</si>
  <si>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</si>
  <si>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</si>
  <si>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</si>
  <si>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</si>
  <si>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</si>
  <si>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</si>
  <si>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</si>
  <si>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</si>
  <si>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</si>
  <si>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</si>
  <si>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</si>
  <si>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</si>
  <si>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</si>
  <si>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</si>
  <si>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</si>
  <si>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</si>
  <si>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</si>
  <si>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</si>
  <si>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</si>
  <si>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</si>
  <si>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</si>
  <si>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</si>
  <si>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</si>
  <si>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</si>
  <si>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</si>
  <si>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</si>
  <si>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</si>
  <si>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</si>
  <si>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</si>
  <si>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</si>
  <si>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</si>
  <si>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</si>
  <si>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</si>
  <si>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</si>
  <si>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</si>
  <si>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</si>
  <si>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</si>
  <si>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</si>
  <si>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</si>
  <si>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</si>
  <si>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</si>
  <si>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</si>
  <si>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</si>
  <si>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</si>
  <si>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</si>
  <si>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</si>
  <si>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</si>
  <si>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</si>
  <si>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</si>
  <si>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</si>
  <si>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</si>
  <si>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</si>
  <si>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</si>
  <si>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</si>
  <si>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</si>
  <si>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</si>
  <si>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</si>
  <si>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</si>
  <si>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</si>
  <si>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</si>
  <si>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</si>
  <si>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</si>
  <si>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</si>
  <si>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</si>
  <si>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</si>
  <si>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</si>
  <si>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</si>
  <si>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</si>
  <si>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</si>
  <si>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</si>
  <si>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</si>
  <si>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</si>
  <si>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</si>
  <si>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</si>
  <si>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</si>
  <si>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</si>
  <si>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</si>
  <si>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</si>
  <si>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</si>
  <si>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</si>
  <si>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</si>
  <si>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</si>
  <si>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</si>
  <si>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</si>
  <si>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</si>
  <si>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</si>
  <si>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</si>
  <si>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</si>
  <si>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</si>
  <si>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</si>
  <si>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</si>
  <si>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</si>
  <si>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</si>
  <si>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</si>
  <si>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</si>
  <si>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</si>
  <si>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</si>
  <si>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</si>
  <si>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</si>
  <si>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</si>
  <si>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</si>
  <si>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</si>
  <si>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</si>
  <si>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</si>
  <si>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</si>
  <si>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</si>
  <si>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</si>
  <si>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</si>
  <si>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</si>
  <si>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</si>
  <si>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</si>
  <si>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</si>
  <si>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</si>
  <si>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</si>
  <si>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</si>
  <si>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</si>
  <si>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</si>
  <si>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</si>
  <si>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</si>
  <si>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</si>
  <si>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</si>
  <si>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</si>
  <si>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</si>
  <si>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</si>
  <si>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</si>
  <si>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</si>
  <si>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</si>
  <si>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</si>
  <si>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</si>
  <si>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</si>
  <si>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</si>
  <si>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</si>
  <si>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</si>
  <si>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</si>
  <si>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</si>
  <si>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</si>
  <si>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</si>
  <si>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</si>
  <si>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</si>
  <si>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</si>
  <si>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</si>
  <si>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</si>
  <si>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</si>
  <si>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</si>
  <si>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</si>
  <si>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</si>
  <si>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</si>
  <si>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</si>
  <si>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</si>
  <si>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</si>
  <si>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</si>
  <si>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</si>
  <si>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</si>
  <si>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</si>
  <si>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</si>
  <si>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</si>
  <si>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</si>
  <si>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</si>
  <si>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</si>
  <si>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</si>
  <si>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</si>
  <si>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</si>
  <si>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</si>
  <si>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</si>
  <si>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</si>
  <si>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</si>
  <si>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</si>
  <si>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</si>
  <si>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</si>
  <si>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</si>
  <si>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</si>
  <si>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</si>
  <si>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</si>
  <si>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</si>
  <si>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</si>
  <si>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</si>
  <si>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</si>
  <si>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</si>
  <si>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</si>
  <si>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</si>
  <si>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</si>
  <si>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</si>
  <si>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</si>
  <si>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</si>
  <si>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</si>
  <si>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</si>
  <si>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</si>
  <si>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</si>
  <si>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</si>
  <si>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</si>
  <si>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</si>
  <si>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</si>
  <si>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</si>
  <si>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</si>
  <si>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</si>
  <si>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</si>
  <si>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</si>
  <si>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</si>
  <si>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</si>
  <si>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</si>
  <si>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</si>
  <si>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</si>
  <si>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</si>
  <si>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</si>
  <si>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</si>
  <si>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</si>
  <si>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</si>
  <si>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</si>
  <si>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</si>
  <si>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</si>
  <si>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</si>
  <si>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</si>
  <si>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</si>
  <si>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</si>
  <si>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</si>
  <si>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</si>
  <si>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</si>
  <si>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</si>
  <si>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</si>
  <si>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</si>
  <si>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</si>
  <si>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</si>
  <si>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</si>
  <si>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</si>
  <si>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</si>
  <si>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</si>
  <si>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</si>
  <si>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</si>
  <si>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</si>
  <si>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</si>
  <si>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</si>
  <si>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</si>
  <si>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</si>
  <si>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</si>
  <si>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</si>
  <si>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</si>
  <si>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</si>
  <si>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</si>
  <si>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</si>
  <si>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</si>
  <si>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</si>
  <si>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</si>
  <si>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</si>
  <si>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</si>
  <si>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</si>
  <si>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</si>
  <si>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</si>
  <si>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</si>
  <si>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</si>
  <si>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</si>
  <si>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</si>
  <si>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</si>
  <si>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</si>
  <si>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</si>
  <si>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</si>
  <si>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</si>
  <si>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</si>
  <si>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</si>
  <si>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</si>
  <si>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</si>
  <si>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</si>
  <si>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</si>
  <si>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</si>
  <si>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</si>
  <si>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</si>
  <si>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</si>
  <si>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</si>
  <si>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</si>
  <si>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</si>
  <si>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</si>
  <si>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</si>
  <si>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</si>
  <si>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</si>
  <si>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</si>
  <si>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</si>
  <si>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</si>
  <si>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</si>
  <si>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</si>
  <si>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</si>
  <si>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</si>
  <si>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</si>
  <si>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</si>
  <si>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</si>
  <si>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</si>
  <si>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</si>
  <si>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</si>
  <si>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</si>
  <si>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</si>
  <si>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</si>
  <si>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</si>
  <si>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</si>
  <si>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</si>
  <si>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</si>
  <si>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</si>
  <si>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</si>
  <si>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</si>
  <si>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</si>
  <si>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</si>
  <si>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</si>
  <si>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</si>
  <si>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</si>
  <si>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</si>
  <si>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</si>
  <si>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</si>
  <si>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</si>
  <si>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</si>
  <si>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</si>
  <si>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</si>
  <si>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</si>
  <si>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</si>
  <si>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</si>
  <si>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</si>
  <si>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</si>
  <si>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</si>
  <si>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</si>
  <si>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</si>
  <si>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</si>
  <si>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</si>
  <si>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</si>
  <si>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</si>
  <si>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</si>
  <si>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</si>
  <si>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</si>
  <si>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</si>
  <si>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</si>
  <si>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</si>
  <si>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</si>
  <si>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</si>
  <si>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</si>
  <si>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</si>
  <si>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</si>
  <si>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</si>
  <si>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</si>
  <si>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</si>
  <si>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</si>
  <si>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</si>
  <si>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</si>
  <si>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</si>
  <si>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</si>
  <si>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</si>
  <si>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</si>
  <si>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</si>
  <si>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</si>
  <si>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</si>
  <si>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</si>
  <si>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</si>
  <si>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</si>
  <si>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</si>
  <si>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</si>
  <si>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</si>
  <si>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</si>
  <si>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</si>
  <si>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</si>
  <si>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</si>
  <si>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</si>
  <si>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</si>
  <si>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</si>
  <si>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</si>
  <si>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</si>
  <si>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</si>
  <si>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</si>
  <si>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</si>
  <si>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</si>
  <si>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</si>
  <si>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</si>
  <si>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</si>
  <si>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</si>
  <si>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</si>
  <si>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</si>
  <si>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</si>
  <si>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</si>
  <si>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</si>
  <si>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</si>
  <si>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</si>
  <si>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</si>
  <si>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</si>
  <si>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</si>
  <si>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</si>
  <si>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</si>
  <si>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</si>
  <si>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</si>
  <si>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</si>
  <si>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</si>
  <si>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</si>
  <si>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</si>
  <si>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</si>
  <si>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</si>
  <si>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</si>
  <si>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</si>
  <si>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</si>
  <si>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</si>
  <si>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</si>
  <si>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</si>
  <si>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</si>
  <si>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</si>
  <si>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</si>
  <si>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</si>
  <si>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</si>
  <si>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</si>
  <si>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</si>
  <si>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</si>
  <si>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</si>
  <si>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</si>
  <si>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</si>
  <si>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</si>
  <si>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</si>
  <si>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</si>
  <si>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</si>
  <si>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</si>
  <si>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</si>
  <si>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</si>
  <si>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</si>
  <si>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</si>
  <si>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</si>
  <si>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</si>
  <si>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</si>
  <si>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</si>
  <si>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</si>
  <si>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</si>
  <si>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</si>
  <si>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</si>
  <si>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</si>
  <si>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</si>
  <si>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</si>
  <si>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</si>
  <si>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</si>
  <si>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</si>
  <si>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</si>
  <si>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</si>
  <si>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</si>
  <si>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</si>
  <si>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</si>
  <si>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</si>
  <si>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</si>
  <si>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</si>
  <si>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</si>
  <si>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</si>
  <si>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</si>
  <si>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</si>
  <si>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</si>
  <si>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</si>
  <si>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</si>
  <si>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</si>
  <si>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</si>
  <si>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</si>
  <si>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</si>
  <si>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</si>
  <si>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</si>
  <si>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</si>
  <si>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</si>
  <si>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</si>
  <si>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</si>
  <si>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</si>
  <si>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</si>
  <si>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</si>
  <si>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</si>
  <si>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</si>
  <si>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</si>
  <si>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</si>
  <si>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</si>
  <si>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</si>
  <si>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</si>
  <si>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</si>
  <si>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</si>
  <si>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</si>
  <si>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</si>
  <si>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</si>
  <si>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</si>
  <si>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</si>
  <si>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</si>
  <si>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</si>
  <si>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</si>
  <si>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</si>
  <si>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</si>
  <si>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</si>
  <si>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</si>
  <si>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</si>
  <si>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</si>
  <si>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</si>
  <si>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</si>
  <si>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</si>
  <si>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</si>
  <si>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</si>
  <si>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</si>
  <si>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</si>
  <si>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</si>
  <si>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</si>
  <si>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</si>
  <si>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</si>
  <si>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</si>
  <si>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</si>
  <si>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</si>
  <si>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</si>
  <si>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</si>
  <si>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</si>
  <si>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</si>
  <si>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</si>
  <si>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</si>
  <si>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</si>
  <si>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</si>
  <si>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</si>
  <si>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</si>
  <si>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</si>
  <si>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</si>
  <si>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</si>
  <si>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</si>
  <si>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</si>
  <si>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</si>
  <si>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</si>
  <si>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</si>
  <si>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</si>
  <si>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</si>
  <si>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</si>
  <si>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</si>
  <si>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</si>
  <si>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</si>
  <si>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</si>
  <si>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</si>
  <si>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</si>
  <si>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</si>
  <si>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</si>
  <si>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</si>
  <si>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</si>
  <si>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</si>
  <si>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</si>
  <si>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</si>
  <si>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</si>
  <si>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</si>
  <si>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</si>
  <si>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</si>
  <si>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</si>
  <si>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</si>
  <si>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</si>
  <si>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</si>
  <si>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</si>
  <si>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</si>
  <si>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</si>
  <si>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</si>
  <si>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</si>
  <si>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</si>
  <si>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</si>
  <si>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</si>
  <si>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</si>
  <si>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</si>
  <si>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</si>
  <si>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</si>
  <si>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</si>
  <si>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</si>
  <si>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</si>
  <si>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</si>
  <si>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</si>
  <si>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</si>
  <si>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</si>
  <si>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</si>
  <si>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</si>
  <si>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</si>
  <si>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</si>
  <si>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</si>
  <si>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</si>
  <si>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</si>
  <si>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</si>
  <si>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</si>
  <si>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</si>
  <si>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</si>
  <si>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</si>
  <si>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</si>
  <si>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</si>
  <si>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</si>
  <si>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</si>
  <si>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</si>
  <si>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</si>
  <si>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</si>
  <si>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</si>
  <si>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</si>
  <si>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</si>
  <si>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</si>
  <si>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</si>
  <si>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</si>
  <si>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</si>
  <si>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</si>
  <si>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</si>
  <si>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</si>
  <si>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</si>
  <si>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</si>
  <si>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</si>
  <si>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</si>
  <si>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</si>
  <si>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</si>
  <si>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</si>
  <si>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</si>
  <si>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</si>
  <si>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</si>
  <si>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</si>
  <si>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</si>
  <si>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</si>
  <si>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</si>
  <si>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</si>
  <si>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</si>
  <si>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</si>
  <si>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</si>
  <si>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</si>
  <si>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</si>
  <si>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</si>
  <si>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</si>
  <si>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</si>
  <si>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</si>
  <si>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</si>
  <si>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</si>
  <si>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</si>
  <si>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</si>
  <si>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</si>
  <si>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</si>
  <si>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</si>
  <si>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</si>
  <si>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</si>
  <si>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</si>
  <si>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</si>
  <si>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</si>
  <si>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</si>
  <si>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</si>
  <si>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</si>
  <si>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</si>
  <si>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</si>
  <si>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</si>
  <si>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</si>
  <si>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</si>
  <si>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</si>
  <si>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</si>
  <si>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</si>
  <si>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</si>
  <si>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</si>
  <si>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</si>
  <si>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</si>
  <si>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</si>
  <si>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</si>
  <si>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</si>
  <si>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</si>
  <si>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</si>
  <si>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</si>
  <si>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</si>
  <si>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</si>
  <si>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</si>
  <si>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</si>
  <si>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</si>
  <si>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</si>
  <si>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</si>
  <si>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</si>
  <si>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</si>
  <si>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</si>
  <si>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</si>
  <si>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</si>
  <si>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</si>
  <si>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</si>
  <si>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</si>
  <si>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</si>
  <si>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</si>
  <si>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</si>
  <si>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</si>
  <si>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</si>
  <si>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</si>
  <si>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</si>
  <si>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</si>
  <si>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</si>
  <si>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</si>
  <si>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</si>
  <si>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</si>
  <si>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</si>
  <si>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</si>
  <si>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</si>
  <si>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</si>
  <si>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</si>
  <si>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</si>
  <si>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</si>
  <si>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</si>
  <si>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</si>
  <si>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</si>
  <si>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</si>
  <si>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</si>
  <si>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</si>
  <si>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</si>
  <si>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</si>
  <si>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</si>
  <si>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</si>
  <si>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</si>
  <si>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</si>
  <si>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</si>
  <si>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</si>
  <si>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</si>
  <si>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</si>
  <si>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</si>
  <si>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</si>
  <si>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</si>
  <si>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</si>
  <si>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</si>
  <si>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</si>
  <si>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</si>
  <si>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</si>
  <si>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</si>
  <si>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</si>
  <si>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</si>
  <si>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</si>
  <si>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</si>
  <si>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</si>
  <si>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</si>
  <si>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</si>
  <si>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</si>
  <si>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</si>
  <si>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</si>
  <si>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</si>
  <si>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</si>
  <si>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</si>
  <si>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</si>
  <si>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</si>
  <si>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</si>
  <si>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</si>
  <si>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</si>
  <si>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</si>
  <si>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</si>
  <si>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</si>
  <si>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</si>
  <si>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</si>
  <si>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</si>
  <si>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</si>
  <si>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</si>
  <si>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</si>
  <si>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</si>
  <si>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</si>
  <si>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</si>
  <si>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</si>
  <si>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</si>
  <si>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</si>
  <si>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</si>
  <si>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</si>
  <si>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</si>
  <si>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</si>
  <si>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</si>
  <si>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</si>
  <si>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</si>
  <si>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</si>
  <si>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</si>
  <si>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</si>
  <si>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</si>
  <si>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</si>
  <si>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</si>
  <si>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</si>
  <si>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</si>
  <si>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</si>
  <si>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</si>
  <si>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</si>
  <si>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</si>
  <si>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</si>
  <si>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</si>
  <si>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</si>
  <si>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</si>
  <si>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</si>
  <si>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</si>
  <si>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</si>
  <si>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</si>
  <si>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</si>
  <si>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</si>
  <si>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</si>
  <si>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</si>
  <si>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</si>
  <si>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</si>
  <si>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</si>
  <si>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</si>
  <si>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</si>
  <si>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</si>
  <si>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</si>
  <si>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</si>
  <si>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</si>
  <si>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</si>
  <si>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</si>
  <si>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</si>
  <si>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</si>
  <si>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</si>
  <si>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</si>
  <si>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</si>
  <si>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</si>
  <si>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</si>
  <si>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</si>
  <si>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</si>
  <si>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</si>
  <si>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</si>
  <si>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</si>
  <si>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</si>
  <si>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</si>
  <si>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</si>
  <si>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</si>
  <si>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</si>
  <si>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</si>
  <si>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</si>
  <si>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</si>
  <si>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</si>
  <si>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</si>
  <si>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</si>
  <si>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</si>
  <si>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</si>
  <si>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</si>
  <si>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</si>
  <si>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</si>
  <si>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</si>
  <si>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</si>
  <si>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</si>
  <si>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</si>
  <si>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</si>
  <si>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</si>
  <si>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</si>
  <si>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</si>
  <si>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</si>
  <si>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</si>
  <si>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</si>
  <si>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</si>
  <si>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</si>
  <si>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</si>
  <si>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</si>
  <si>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</si>
  <si>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</si>
  <si>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</si>
  <si>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</si>
  <si>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</si>
  <si>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</si>
  <si>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</si>
  <si>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</si>
  <si>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</si>
  <si>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</si>
  <si>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</si>
  <si>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</si>
  <si>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</si>
  <si>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</si>
  <si>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</si>
  <si>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</si>
  <si>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</si>
  <si>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</si>
  <si>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</si>
  <si>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</si>
  <si>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</si>
  <si>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</si>
  <si>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</si>
  <si>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</si>
  <si>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</si>
  <si>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</si>
  <si>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</si>
  <si>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</si>
  <si>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</si>
  <si>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</si>
  <si>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</si>
  <si>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</si>
  <si>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</si>
  <si>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</si>
  <si>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</si>
  <si>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</si>
  <si>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</si>
  <si>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</si>
  <si>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</si>
  <si>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</si>
  <si>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</si>
  <si>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</si>
  <si>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</si>
  <si>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</si>
  <si>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</si>
  <si>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</si>
  <si>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</si>
  <si>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</si>
  <si>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</si>
  <si>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</si>
  <si>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</si>
  <si>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</si>
  <si>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</si>
  <si>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</si>
  <si>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</si>
  <si>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</si>
  <si>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</si>
  <si>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</si>
  <si>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</si>
  <si>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</si>
  <si>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</si>
  <si>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</si>
  <si>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</si>
  <si>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</si>
  <si>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</si>
  <si>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</si>
  <si>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</si>
  <si>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</si>
  <si>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</si>
  <si>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</si>
  <si>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</si>
  <si>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</si>
  <si>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</si>
  <si>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</si>
  <si>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</si>
  <si>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</si>
  <si>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</si>
  <si>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</si>
  <si>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</si>
  <si>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</si>
  <si>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</si>
  <si>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</si>
  <si>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</si>
  <si>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</si>
  <si>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</si>
  <si>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</si>
  <si>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</si>
  <si>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</si>
  <si>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</si>
  <si>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</si>
  <si>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</si>
  <si>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</si>
  <si>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</si>
  <si>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</si>
  <si>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</si>
  <si>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</si>
  <si>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</si>
  <si>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</si>
  <si>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</si>
  <si>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</si>
  <si>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</si>
  <si>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</si>
  <si>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</si>
  <si>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</si>
  <si>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</si>
  <si>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</si>
  <si>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</si>
  <si>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</si>
  <si>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</si>
  <si>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</si>
  <si>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</si>
  <si>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</si>
  <si>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</si>
  <si>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</si>
  <si>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</si>
  <si>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</si>
  <si>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</si>
  <si>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</si>
  <si>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</si>
  <si>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</si>
  <si>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</si>
  <si>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</si>
  <si>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</si>
  <si>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</si>
  <si>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</si>
  <si>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</si>
  <si>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</si>
  <si>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</si>
  <si>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</si>
  <si>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</si>
  <si>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</si>
  <si>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</si>
  <si>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</si>
  <si>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</si>
  <si>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</si>
  <si>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</si>
  <si>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</si>
  <si>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</si>
  <si>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</si>
  <si>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</si>
  <si>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</si>
  <si>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</si>
  <si>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</si>
  <si>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</si>
  <si>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</si>
  <si>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</si>
  <si>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</si>
  <si>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</si>
  <si>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</si>
  <si>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</si>
  <si>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</si>
  <si>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</si>
  <si>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</si>
  <si>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</si>
  <si>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</si>
  <si>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</si>
  <si>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</si>
  <si>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</si>
  <si>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</si>
  <si>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</si>
  <si>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</si>
  <si>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</si>
  <si>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</si>
  <si>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</si>
  <si>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</si>
  <si>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</si>
  <si>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</si>
  <si>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</si>
  <si>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</si>
  <si>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</si>
  <si>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</si>
  <si>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</si>
  <si>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</si>
  <si>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</si>
  <si>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</si>
  <si>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</si>
  <si>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</si>
  <si>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</si>
  <si>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</si>
  <si>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</si>
  <si>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</si>
  <si>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</si>
  <si>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</si>
  <si>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</si>
  <si>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</si>
  <si>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</si>
  <si>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</si>
  <si>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</si>
  <si>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</si>
  <si>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</si>
  <si>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</si>
  <si>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</si>
  <si>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</si>
  <si>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</si>
  <si>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</si>
  <si>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</si>
  <si>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</si>
  <si>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</si>
  <si>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</si>
  <si>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</si>
  <si>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</si>
  <si>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</si>
  <si>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</si>
  <si>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</si>
  <si>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</si>
  <si>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</si>
  <si>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</si>
  <si>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</si>
  <si>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</si>
  <si>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</si>
  <si>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</si>
  <si>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</si>
  <si>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</si>
  <si>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</si>
  <si>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</si>
  <si>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</si>
  <si>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</si>
  <si>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</si>
  <si>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</si>
  <si>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</si>
  <si>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</si>
  <si>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</si>
  <si>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</si>
  <si>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</si>
  <si>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</si>
  <si>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</si>
  <si>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</si>
  <si>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</si>
  <si>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</si>
  <si>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</si>
  <si>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</si>
  <si>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</si>
  <si>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</si>
  <si>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</si>
  <si>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</si>
  <si>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</si>
  <si>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</si>
  <si>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</si>
  <si>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</si>
  <si>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</si>
  <si>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</si>
  <si>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</si>
  <si>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</si>
  <si>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</si>
  <si>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</si>
  <si>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</si>
  <si>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</si>
  <si>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</si>
  <si>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</si>
  <si>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</si>
  <si>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</si>
  <si>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</si>
  <si>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</si>
  <si>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</si>
  <si>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</si>
  <si>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</si>
  <si>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</si>
  <si>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</si>
  <si>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</si>
  <si>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</si>
  <si>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</si>
  <si>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</si>
  <si>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</si>
  <si>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</si>
  <si>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</si>
  <si>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</si>
  <si>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</si>
  <si>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</si>
  <si>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</si>
  <si>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</si>
  <si>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</si>
  <si>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</si>
  <si>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</si>
  <si>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</si>
  <si>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</si>
  <si>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</si>
  <si>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</si>
  <si>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</si>
  <si>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</si>
  <si>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</si>
  <si>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</si>
  <si>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</si>
  <si>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</si>
  <si>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</si>
  <si>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</si>
  <si>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</si>
  <si>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</si>
  <si>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</si>
  <si>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</si>
  <si>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</si>
  <si>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</si>
  <si>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</si>
  <si>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</si>
  <si>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</si>
  <si>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</si>
  <si>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</si>
  <si>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</si>
  <si>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</si>
  <si>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</si>
  <si>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</si>
  <si>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</si>
  <si>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</si>
  <si>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</si>
  <si>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</si>
  <si>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</si>
  <si>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</si>
  <si>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</si>
  <si>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</si>
  <si>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</si>
  <si>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</si>
  <si>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</si>
  <si>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</si>
  <si>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</si>
  <si>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</si>
  <si>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</si>
  <si>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</si>
  <si>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</si>
  <si>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</si>
  <si>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</si>
  <si>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</si>
  <si>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</si>
  <si>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</si>
  <si>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</si>
  <si>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</si>
  <si>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</si>
  <si>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</si>
  <si>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</si>
  <si>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</si>
  <si>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</si>
  <si>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</si>
  <si>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</si>
  <si>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</si>
  <si>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</si>
  <si>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</si>
  <si>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</si>
  <si>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</si>
  <si>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</si>
  <si>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</si>
  <si>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</si>
  <si>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</si>
  <si>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</si>
  <si>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</si>
  <si>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</si>
  <si>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</si>
  <si>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</si>
  <si>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</si>
  <si>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</si>
  <si>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</si>
  <si>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</si>
  <si>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</si>
  <si>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</si>
  <si>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</si>
  <si>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</si>
  <si>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</si>
  <si>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</si>
  <si>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</si>
  <si>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</si>
  <si>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</si>
  <si>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</si>
  <si>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</si>
  <si>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</si>
  <si>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</si>
  <si>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</si>
  <si>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</si>
  <si>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</si>
  <si>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</si>
  <si>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</si>
  <si>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</si>
  <si>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</si>
  <si>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</si>
  <si>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</si>
  <si>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</si>
  <si>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</si>
  <si>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</si>
  <si>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</si>
  <si>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</si>
  <si>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</si>
  <si>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</si>
  <si>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</si>
  <si>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</si>
  <si>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</si>
  <si>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</si>
  <si>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</si>
  <si>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</si>
  <si>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</si>
  <si>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</si>
  <si>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</si>
  <si>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</si>
  <si>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</si>
  <si>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</si>
  <si>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</si>
  <si>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</si>
  <si>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</si>
  <si>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</si>
  <si>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</si>
  <si>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</si>
  <si>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</si>
  <si>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</si>
  <si>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</si>
  <si>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</si>
  <si>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</si>
  <si>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</si>
  <si>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</si>
  <si>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</si>
  <si>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</si>
  <si>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</si>
  <si>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</si>
  <si>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</si>
  <si>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</si>
  <si>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</si>
  <si>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</si>
  <si>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</si>
  <si>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</si>
  <si>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</si>
  <si>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</si>
  <si>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</si>
  <si>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</si>
  <si>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</si>
  <si>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</si>
  <si>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</si>
  <si>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</si>
  <si>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</si>
  <si>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</si>
  <si>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</si>
  <si>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</si>
  <si>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</si>
  <si>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</si>
  <si>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</si>
  <si>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</si>
  <si>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</si>
  <si>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</si>
  <si>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</si>
  <si>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</si>
  <si>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</si>
  <si>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</si>
  <si>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</si>
  <si>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</si>
  <si>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</si>
  <si>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</si>
  <si>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</si>
  <si>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</si>
  <si>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</si>
  <si>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</si>
  <si>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</si>
  <si>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</si>
  <si>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</si>
  <si>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</si>
  <si>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</si>
  <si>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</si>
  <si>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</si>
  <si>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</si>
  <si>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</si>
  <si>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</si>
  <si>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</si>
  <si>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</si>
  <si>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</si>
  <si>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</si>
  <si>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</si>
  <si>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</si>
  <si>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</si>
  <si>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</si>
  <si>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</si>
  <si>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</si>
  <si>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</si>
  <si>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</si>
  <si>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</si>
  <si>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</si>
  <si>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</si>
  <si>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</si>
  <si>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</si>
  <si>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</si>
  <si>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</si>
  <si>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</si>
  <si>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</si>
  <si>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</si>
  <si>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</si>
  <si>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</si>
  <si>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</si>
  <si>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</si>
  <si>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</si>
  <si>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</si>
  <si>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</si>
  <si>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</si>
  <si>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</si>
  <si>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</si>
  <si>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</si>
  <si>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</si>
  <si>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</si>
  <si>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</si>
  <si>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</si>
  <si>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</si>
  <si>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</si>
  <si>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</si>
  <si>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</si>
  <si>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</si>
  <si>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</si>
  <si>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</si>
  <si>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</si>
  <si>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</si>
  <si>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</si>
  <si>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</si>
  <si>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</si>
  <si>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</si>
  <si>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</si>
  <si>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</si>
  <si>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</si>
  <si>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</si>
  <si>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</si>
  <si>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</si>
  <si>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</si>
  <si>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</si>
  <si>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</si>
  <si>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</si>
  <si>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</si>
  <si>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</si>
  <si>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</si>
  <si>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</si>
  <si>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</si>
  <si>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</si>
  <si>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</si>
  <si>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</si>
  <si>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</si>
  <si>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</si>
  <si>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</si>
  <si>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</si>
  <si>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</si>
  <si>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</si>
  <si>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</si>
  <si>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</si>
  <si>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</si>
  <si>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</si>
  <si>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</si>
  <si>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</si>
  <si>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</si>
  <si>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</si>
  <si>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</si>
  <si>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</si>
  <si>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</si>
  <si>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</si>
  <si>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</si>
  <si>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</si>
  <si>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</si>
  <si>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</si>
  <si>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</si>
  <si>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</si>
  <si>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</si>
  <si>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</si>
  <si>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</si>
  <si>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</si>
  <si>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</si>
  <si>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</si>
  <si>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</si>
  <si>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</si>
  <si>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</si>
  <si>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</si>
  <si>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</si>
  <si>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</si>
  <si>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</si>
  <si>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</si>
  <si>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</si>
  <si>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</si>
  <si>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</si>
  <si>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</si>
  <si>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</si>
  <si>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</si>
  <si>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</si>
  <si>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</si>
  <si>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</si>
  <si>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</si>
  <si>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</si>
  <si>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</si>
  <si>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</si>
  <si>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</si>
  <si>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</si>
  <si>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</si>
  <si>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</si>
  <si>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</si>
  <si>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</si>
  <si>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</si>
  <si>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</si>
  <si>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</si>
  <si>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</si>
  <si>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</si>
  <si>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</si>
  <si>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</si>
  <si>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</si>
  <si>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</si>
  <si>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</si>
  <si>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</si>
  <si>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</si>
  <si>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</si>
  <si>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</si>
  <si>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</si>
  <si>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</si>
  <si>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</si>
  <si>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</si>
  <si>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</si>
  <si>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</si>
  <si>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</si>
  <si>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</si>
  <si>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</si>
  <si>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</si>
  <si>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</si>
  <si>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</si>
  <si>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</si>
  <si>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</si>
  <si>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</si>
  <si>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</si>
  <si>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</si>
  <si>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</si>
  <si>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</si>
  <si>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</si>
  <si>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</si>
  <si>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</si>
  <si>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</si>
  <si>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</si>
  <si>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</si>
  <si>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</si>
  <si>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</si>
  <si>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</si>
  <si>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</si>
  <si>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</si>
  <si>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</si>
  <si>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</si>
  <si>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</si>
  <si>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</si>
  <si>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</si>
  <si>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</si>
  <si>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</si>
  <si>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</si>
  <si>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</si>
  <si>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</si>
  <si>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</si>
  <si>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</si>
  <si>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</si>
  <si>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</si>
  <si>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</si>
  <si>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</si>
  <si>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</si>
  <si>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</si>
  <si>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</si>
  <si>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</si>
  <si>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</si>
  <si>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</si>
  <si>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</si>
  <si>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</si>
  <si>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</si>
  <si>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</si>
  <si>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</si>
  <si>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</si>
  <si>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</si>
  <si>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</si>
  <si>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</si>
  <si>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</si>
  <si>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</si>
  <si>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</si>
  <si>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</si>
  <si>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</si>
  <si>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</si>
  <si>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</si>
  <si>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</si>
  <si>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</si>
  <si>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</si>
  <si>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</si>
  <si>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</si>
  <si>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</si>
  <si>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</si>
  <si>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</si>
  <si>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</si>
  <si>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</si>
  <si>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</si>
  <si>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</si>
  <si>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</si>
  <si>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</si>
  <si>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</si>
  <si>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</si>
  <si>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</si>
  <si>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</si>
  <si>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</si>
  <si>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</si>
  <si>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</si>
  <si>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</si>
  <si>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</si>
  <si>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</si>
  <si>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</si>
  <si>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</si>
  <si>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</si>
  <si>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</si>
  <si>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</si>
  <si>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</si>
  <si>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</si>
  <si>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</si>
  <si>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</si>
  <si>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</si>
  <si>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</si>
  <si>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</si>
  <si>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</si>
  <si>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</si>
  <si>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</si>
  <si>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</si>
  <si>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</si>
  <si>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</si>
  <si>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</si>
  <si>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</si>
  <si>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</si>
  <si>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</si>
  <si>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</si>
  <si>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</si>
  <si>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</si>
  <si>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</si>
  <si>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</si>
  <si>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</si>
  <si>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</si>
  <si>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</si>
  <si>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</si>
  <si>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</si>
  <si>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</si>
  <si>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</si>
  <si>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</si>
  <si>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</si>
  <si>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</si>
  <si>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</si>
  <si>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</si>
  <si>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</si>
  <si>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</si>
  <si>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</si>
  <si>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</si>
  <si>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</si>
  <si>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</si>
  <si>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</si>
  <si>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</si>
  <si>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</si>
  <si>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</si>
  <si>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</si>
  <si>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</si>
  <si>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</si>
  <si>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</si>
  <si>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</si>
  <si>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</si>
  <si>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</si>
  <si>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</si>
  <si>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</si>
  <si>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</si>
  <si>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</si>
  <si>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</si>
  <si>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</si>
  <si>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</si>
  <si>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</si>
  <si>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</si>
  <si>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</si>
  <si>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</si>
  <si>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</si>
  <si>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</si>
  <si>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</si>
  <si>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</si>
  <si>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</si>
  <si>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</si>
  <si>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</si>
  <si>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</si>
  <si>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</si>
  <si>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</si>
  <si>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</si>
  <si>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</si>
  <si>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</si>
  <si>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</si>
  <si>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</si>
  <si>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</si>
  <si>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</si>
  <si>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</si>
  <si>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</si>
  <si>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</si>
  <si>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</si>
  <si>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</si>
  <si>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</si>
  <si>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</si>
  <si>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</si>
  <si>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</si>
  <si>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</si>
  <si>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</si>
  <si>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</si>
  <si>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</si>
  <si>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</si>
  <si>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</si>
  <si>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</si>
  <si>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</si>
  <si>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</si>
  <si>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</si>
  <si>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</si>
  <si>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</si>
  <si>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</si>
  <si>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</si>
  <si>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</si>
  <si>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</si>
  <si>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</si>
  <si>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</si>
  <si>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</si>
  <si>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</si>
  <si>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</si>
  <si>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</si>
  <si>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</si>
  <si>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</si>
  <si>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</si>
  <si>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</si>
  <si>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</si>
  <si>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</si>
  <si>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</si>
  <si>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</si>
  <si>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</si>
  <si>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</si>
  <si>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</si>
  <si>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</si>
  <si>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</si>
  <si>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</si>
  <si>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</si>
  <si>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</si>
  <si>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</si>
  <si>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</si>
  <si>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</si>
  <si>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</si>
  <si>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</si>
  <si>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</si>
  <si>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</si>
  <si>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</si>
  <si>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</si>
  <si>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</si>
  <si>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</si>
  <si>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</si>
  <si>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</si>
  <si>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</si>
  <si>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</si>
  <si>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</si>
  <si>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</si>
  <si>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</si>
  <si>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</si>
  <si>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</si>
  <si>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</si>
  <si>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</si>
  <si>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</si>
  <si>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</si>
  <si>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</si>
  <si>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</si>
  <si>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</si>
  <si>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</si>
  <si>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</si>
  <si>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</si>
  <si>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</si>
  <si>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</si>
  <si>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</si>
  <si>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</si>
  <si>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</si>
  <si>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</si>
  <si>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</si>
  <si>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</si>
  <si>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</si>
  <si>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</si>
  <si>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</si>
  <si>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</si>
  <si>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</si>
  <si>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</si>
  <si>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</si>
  <si>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</si>
  <si>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</si>
  <si>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</si>
  <si>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</si>
  <si>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</si>
  <si>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</si>
  <si>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</si>
  <si>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</si>
  <si>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</si>
  <si>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</si>
  <si>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</si>
  <si>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</si>
  <si>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</si>
  <si>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</si>
  <si>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</si>
  <si>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</si>
  <si>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</si>
  <si>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</si>
  <si>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</si>
  <si>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</si>
  <si>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</si>
  <si>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</si>
  <si>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</si>
  <si>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</si>
  <si>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</si>
  <si>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</si>
  <si>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</si>
  <si>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</si>
  <si>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</si>
  <si>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</si>
  <si>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</si>
  <si>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</si>
  <si>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</si>
  <si>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</si>
  <si>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</si>
  <si>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</si>
  <si>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</si>
  <si>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</si>
  <si>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</si>
  <si>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</si>
  <si>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</si>
  <si>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</si>
  <si>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</si>
  <si>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</si>
  <si>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</si>
  <si>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</si>
  <si>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</si>
  <si>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</si>
  <si>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</si>
  <si>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</si>
  <si>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</si>
  <si>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</si>
  <si>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</si>
  <si>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</si>
  <si>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</si>
  <si>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</si>
  <si>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</si>
  <si>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</si>
  <si>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</si>
  <si>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</si>
  <si>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</si>
  <si>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</si>
  <si>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</si>
  <si>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</si>
  <si>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</si>
  <si>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</si>
  <si>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</si>
  <si>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</si>
  <si>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</si>
  <si>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</si>
  <si>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</si>
  <si>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</si>
  <si>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</si>
  <si>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</si>
  <si>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</si>
  <si>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</si>
  <si>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</si>
  <si>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</si>
  <si>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</si>
  <si>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</si>
  <si>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</si>
  <si>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</si>
  <si>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</si>
  <si>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</si>
  <si>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</si>
  <si>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</si>
  <si>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</si>
  <si>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</si>
  <si>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</si>
  <si>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</si>
  <si>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</si>
  <si>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</si>
  <si>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</si>
  <si>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</si>
  <si>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</si>
  <si>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</si>
  <si>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</si>
  <si>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</si>
  <si>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</si>
  <si>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</si>
  <si>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</si>
  <si>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</si>
  <si>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</si>
  <si>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</si>
  <si>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</si>
  <si>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</si>
  <si>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</si>
  <si>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</si>
  <si>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</si>
  <si>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</si>
  <si>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</si>
  <si>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</si>
  <si>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</si>
  <si>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</si>
  <si>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</si>
  <si>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</si>
  <si>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</si>
  <si>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</si>
  <si>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</si>
  <si>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</si>
  <si>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</si>
  <si>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</si>
  <si>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</si>
  <si>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</si>
  <si>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</si>
  <si>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</si>
  <si>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</si>
  <si>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</si>
  <si>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</si>
  <si>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</si>
  <si>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</si>
  <si>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</si>
  <si>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</si>
  <si>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</si>
  <si>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</si>
  <si>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</si>
  <si>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</si>
  <si>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</si>
  <si>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</si>
  <si>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</si>
  <si>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</si>
  <si>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</si>
  <si>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</si>
  <si>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</si>
  <si>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</si>
  <si>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</si>
  <si>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</si>
  <si>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</si>
  <si>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</si>
  <si>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</si>
  <si>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</si>
  <si>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</si>
  <si>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</si>
  <si>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</si>
  <si>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</si>
  <si>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</si>
  <si>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</si>
  <si>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</si>
  <si>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</si>
  <si>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</si>
  <si>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</si>
  <si>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</si>
  <si>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</si>
  <si>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</si>
  <si>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</si>
  <si>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</si>
  <si>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</si>
  <si>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</si>
  <si>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</si>
  <si>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</si>
  <si>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</si>
  <si>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</si>
  <si>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</si>
  <si>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</si>
  <si>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</si>
  <si>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</si>
  <si>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</si>
  <si>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</si>
  <si>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</si>
  <si>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</si>
  <si>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</si>
  <si>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</si>
  <si>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</si>
  <si>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</si>
  <si>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</si>
  <si>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</si>
  <si>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</si>
  <si>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</si>
  <si>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</si>
  <si>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</si>
  <si>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</si>
  <si>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</si>
  <si>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</si>
  <si>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</si>
  <si>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</si>
  <si>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</si>
  <si>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</si>
  <si>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</si>
  <si>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</si>
  <si>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</si>
  <si>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</si>
  <si>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</si>
  <si>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</si>
  <si>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</si>
  <si>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</si>
  <si>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</si>
  <si>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</si>
  <si>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</si>
  <si>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</si>
  <si>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</si>
  <si>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</si>
  <si>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</si>
  <si>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</si>
  <si>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</si>
  <si>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</si>
  <si>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</si>
  <si>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</si>
  <si>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</si>
  <si>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</si>
  <si>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</si>
  <si>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</si>
  <si>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</si>
  <si>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</si>
  <si>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</si>
  <si>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</si>
  <si>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</si>
  <si>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</si>
  <si>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</si>
  <si>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</si>
  <si>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</si>
  <si>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</si>
  <si>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</si>
  <si>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</si>
  <si>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</si>
  <si>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</si>
  <si>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</si>
  <si>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</si>
  <si>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</si>
  <si>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</si>
  <si>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</si>
  <si>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</si>
  <si>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</si>
  <si>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</si>
  <si>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</si>
  <si>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</si>
  <si>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</si>
  <si>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</si>
  <si>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</si>
  <si>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</si>
  <si>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</si>
  <si>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</si>
  <si>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</si>
  <si>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</si>
  <si>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</si>
  <si>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</si>
  <si>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</si>
  <si>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</si>
  <si>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</si>
  <si>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</si>
  <si>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</si>
  <si>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</si>
  <si>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</si>
  <si>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</si>
  <si>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</si>
  <si>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</si>
  <si>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</si>
  <si>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</si>
  <si>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</si>
  <si>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</si>
  <si>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</si>
  <si>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</si>
  <si>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</si>
  <si>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</si>
  <si>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</si>
  <si>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</si>
  <si>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</si>
  <si>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</si>
  <si>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</si>
  <si>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</si>
  <si>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</si>
  <si>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</si>
  <si>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</si>
  <si>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</si>
  <si>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</si>
  <si>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</si>
  <si>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</si>
  <si>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</si>
  <si>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</si>
  <si>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</si>
  <si>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</si>
  <si>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</si>
  <si>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</si>
  <si>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</si>
  <si>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</si>
  <si>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</si>
  <si>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</si>
  <si>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</si>
  <si>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</si>
  <si>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</si>
  <si>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</si>
  <si>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</si>
  <si>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</si>
  <si>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</si>
  <si>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</si>
  <si>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</si>
  <si>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</si>
  <si>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</si>
  <si>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</si>
  <si>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</si>
  <si>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</si>
  <si>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</si>
  <si>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</si>
  <si>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</si>
  <si>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</si>
  <si>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</si>
  <si>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</si>
  <si>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</si>
  <si>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</si>
  <si>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</si>
  <si>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</si>
  <si>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</si>
  <si>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</si>
  <si>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</si>
  <si>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</si>
  <si>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</si>
  <si>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</si>
  <si>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</si>
  <si>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</si>
  <si>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</si>
  <si>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</si>
  <si>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</si>
  <si>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</si>
  <si>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</si>
  <si>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</si>
  <si>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</si>
  <si>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</si>
  <si>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</si>
  <si>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</si>
  <si>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</si>
  <si>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</si>
  <si>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</si>
  <si>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</si>
  <si>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</si>
  <si>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</si>
  <si>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</si>
  <si>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</si>
  <si>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</si>
  <si>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</si>
  <si>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</si>
  <si>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</si>
  <si>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</si>
  <si>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</si>
  <si>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</si>
  <si>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</si>
  <si>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</si>
  <si>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</si>
  <si>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</si>
  <si>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</si>
  <si>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</si>
  <si>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</si>
  <si>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</si>
  <si>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</si>
  <si>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</si>
  <si>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</si>
  <si>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</si>
  <si>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</si>
  <si>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</si>
  <si>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</si>
  <si>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</si>
  <si>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</si>
  <si>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</si>
  <si>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</si>
  <si>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</si>
  <si>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</si>
  <si>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</si>
  <si>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</si>
  <si>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</si>
  <si>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</si>
  <si>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</si>
  <si>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</si>
  <si>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</si>
  <si>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</si>
  <si>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</si>
  <si>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</si>
  <si>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</si>
  <si>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</si>
  <si>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</si>
  <si>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</si>
  <si>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</si>
  <si>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</si>
  <si>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</si>
  <si>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</si>
  <si>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</si>
  <si>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</si>
  <si>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</si>
  <si>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</si>
  <si>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</si>
  <si>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</si>
  <si>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</si>
  <si>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</si>
  <si>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</si>
  <si>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</si>
  <si>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</si>
  <si>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</si>
  <si>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</si>
  <si>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</si>
  <si>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</si>
  <si>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</si>
  <si>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</si>
  <si>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</si>
  <si>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</si>
  <si>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</si>
  <si>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</si>
  <si>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</si>
  <si>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</si>
  <si>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</si>
  <si>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</si>
  <si>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</si>
  <si>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</si>
  <si>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</si>
  <si>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</si>
  <si>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</si>
  <si>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</si>
  <si>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</si>
  <si>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</si>
  <si>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</si>
  <si>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</si>
  <si>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</si>
  <si>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</si>
  <si>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</si>
  <si>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</si>
  <si>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</si>
  <si>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</si>
  <si>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</si>
  <si>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</si>
  <si>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</si>
  <si>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</si>
  <si>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</si>
  <si>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</si>
  <si>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</si>
  <si>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</si>
  <si>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</si>
  <si>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</si>
  <si>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</si>
  <si>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</si>
  <si>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</si>
  <si>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</si>
  <si>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</si>
  <si>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</si>
  <si>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</si>
  <si>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</si>
  <si>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</si>
  <si>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</si>
  <si>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</si>
  <si>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</si>
  <si>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</si>
  <si>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</si>
  <si>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</si>
  <si>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</si>
  <si>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</si>
  <si>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</si>
  <si>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</si>
  <si>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</si>
  <si>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</si>
  <si>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</si>
  <si>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</si>
  <si>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</si>
  <si>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</si>
  <si>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</si>
  <si>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</si>
  <si>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</si>
  <si>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</si>
  <si>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</si>
  <si>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</si>
  <si>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</si>
  <si>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</si>
  <si>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</si>
  <si>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</si>
  <si>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</si>
  <si>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</si>
  <si>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</si>
  <si>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</si>
  <si>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</si>
  <si>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</si>
  <si>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</si>
  <si>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</si>
  <si>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</si>
  <si>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</si>
  <si>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</si>
  <si>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</si>
  <si>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</si>
  <si>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</si>
  <si>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</si>
  <si>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</si>
  <si>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</si>
  <si>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</si>
  <si>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</si>
  <si>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</si>
  <si>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</si>
  <si>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</si>
  <si>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</si>
  <si>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</si>
  <si>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</si>
  <si>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</si>
  <si>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</si>
  <si>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</si>
  <si>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</si>
  <si>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</si>
  <si>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</si>
  <si>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</si>
  <si>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</si>
  <si>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</si>
  <si>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</si>
  <si>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</si>
  <si>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</si>
  <si>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</si>
  <si>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</si>
  <si>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</si>
  <si>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</si>
  <si>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</si>
  <si>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</si>
  <si>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</si>
  <si>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</si>
  <si>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</si>
  <si>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</si>
  <si>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</si>
  <si>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</si>
  <si>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</si>
  <si>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</si>
  <si>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</si>
  <si>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</si>
  <si>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</si>
  <si>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</si>
  <si>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</si>
  <si>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</si>
  <si>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</si>
  <si>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</si>
  <si>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</si>
  <si>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</si>
  <si>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</si>
  <si>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</si>
  <si>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</si>
  <si>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</si>
  <si>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</si>
  <si>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</si>
  <si>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</si>
  <si>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</si>
  <si>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</si>
  <si>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</si>
  <si>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</si>
  <si>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</si>
  <si>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</si>
  <si>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</si>
  <si>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</si>
  <si>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</si>
  <si>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</si>
  <si>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</si>
  <si>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</si>
  <si>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</si>
  <si>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</si>
  <si>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</si>
  <si>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</si>
  <si>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</si>
  <si>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</si>
  <si>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</si>
  <si>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</si>
  <si>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</si>
  <si>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</si>
  <si>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</si>
  <si>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</si>
  <si>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</si>
  <si>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</si>
  <si>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</si>
  <si>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</si>
  <si>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</si>
  <si>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</si>
  <si>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</si>
  <si>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</si>
  <si>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</si>
  <si>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</si>
  <si>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</si>
  <si>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</si>
  <si>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</si>
  <si>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</si>
  <si>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</si>
  <si>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</si>
  <si>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</si>
  <si>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</si>
  <si>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</si>
  <si>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</si>
  <si>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</si>
  <si>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</si>
  <si>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</si>
  <si>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</si>
  <si>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</si>
  <si>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</si>
  <si>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</si>
  <si>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</si>
  <si>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</si>
  <si>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</si>
  <si>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</si>
  <si>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</si>
  <si>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</si>
  <si>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</si>
  <si>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</si>
  <si>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</si>
  <si>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</si>
  <si>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</si>
  <si>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</si>
  <si>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</si>
  <si>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</si>
  <si>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</si>
  <si>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</si>
  <si>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</si>
  <si>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</si>
  <si>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</si>
  <si>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</si>
  <si>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</si>
  <si>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</si>
  <si>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</si>
  <si>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</si>
  <si>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</si>
  <si>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</si>
  <si>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</si>
  <si>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</si>
  <si>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</si>
  <si>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</si>
  <si>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</si>
  <si>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</si>
  <si>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</si>
  <si>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</si>
  <si>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</si>
  <si>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</si>
  <si>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</si>
  <si>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</si>
  <si>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</si>
  <si>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</si>
  <si>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</si>
  <si>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</si>
  <si>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</si>
  <si>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</si>
  <si>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</si>
  <si>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</si>
  <si>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</si>
  <si>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</si>
  <si>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</si>
  <si>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</si>
  <si>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</si>
  <si>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</si>
  <si>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</si>
  <si>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</si>
  <si>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</si>
  <si>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</si>
  <si>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</si>
  <si>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</si>
  <si>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</si>
  <si>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</si>
  <si>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</si>
  <si>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</si>
  <si>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</si>
  <si>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</si>
  <si>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</si>
  <si>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</si>
  <si>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</si>
  <si>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</si>
  <si>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</si>
  <si>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</si>
  <si>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</si>
  <si>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</si>
  <si>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</si>
  <si>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</si>
  <si>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</si>
  <si>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</si>
  <si>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</si>
  <si>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</si>
  <si>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</si>
  <si>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</si>
  <si>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</si>
  <si>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</si>
  <si>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</si>
  <si>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</si>
  <si>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</si>
  <si>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</si>
  <si>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</si>
  <si>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</si>
  <si>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</si>
  <si>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</si>
  <si>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</si>
  <si>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</si>
  <si>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</si>
  <si>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</si>
  <si>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</si>
  <si>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</si>
  <si>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</si>
  <si>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</si>
  <si>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</si>
  <si>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</si>
  <si>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</si>
  <si>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</si>
  <si>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</si>
  <si>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</si>
  <si>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</si>
  <si>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</si>
  <si>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</si>
  <si>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</si>
  <si>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</si>
  <si>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</si>
  <si>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</si>
  <si>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</si>
  <si>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</si>
  <si>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</si>
  <si>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</si>
  <si>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</si>
  <si>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</si>
  <si>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</si>
  <si>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</si>
  <si>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</si>
  <si>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</si>
  <si>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</si>
  <si>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</si>
  <si>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</si>
  <si>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</si>
  <si>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</si>
  <si>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</si>
  <si>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</si>
  <si>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</si>
  <si>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</si>
  <si>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</si>
  <si>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</si>
  <si>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</si>
  <si>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</si>
  <si>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</si>
  <si>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</si>
  <si>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</si>
  <si>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</si>
  <si>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</si>
  <si>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</si>
  <si>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</si>
  <si>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</si>
  <si>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</si>
  <si>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</si>
  <si>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</si>
  <si>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</si>
  <si>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</si>
  <si>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</si>
  <si>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</si>
  <si>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</si>
  <si>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</si>
  <si>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</si>
  <si>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</si>
  <si>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</si>
  <si>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</si>
  <si>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</si>
  <si>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</si>
  <si>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</si>
  <si>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</si>
  <si>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</si>
  <si>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</si>
  <si>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</si>
  <si>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</si>
  <si>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</si>
  <si>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</si>
  <si>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</si>
  <si>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</si>
  <si>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</si>
  <si>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</si>
  <si>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</si>
  <si>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</si>
  <si>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</si>
  <si>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</si>
  <si>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</si>
  <si>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</si>
  <si>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</si>
  <si>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</si>
  <si>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</si>
  <si>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</si>
  <si>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</si>
  <si>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</si>
  <si>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</si>
  <si>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</si>
  <si>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</si>
  <si>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</si>
  <si>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</si>
  <si>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</si>
  <si>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</si>
  <si>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</si>
  <si>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</si>
  <si>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</si>
  <si>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</si>
  <si>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</si>
  <si>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</si>
  <si>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</si>
  <si>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</si>
  <si>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</si>
  <si>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</si>
  <si>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</si>
  <si>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</si>
  <si>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</si>
  <si>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</si>
  <si>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</si>
  <si>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</si>
  <si>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</si>
  <si>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</si>
  <si>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</si>
  <si>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</si>
  <si>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</si>
  <si>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</si>
  <si>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</si>
  <si>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</si>
  <si>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</si>
  <si>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</si>
  <si>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</si>
  <si>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</si>
  <si>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</si>
  <si>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</si>
  <si>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</si>
  <si>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</si>
  <si>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</si>
  <si>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</si>
  <si>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</si>
  <si>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</si>
  <si>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</si>
  <si>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</si>
  <si>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</si>
  <si>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</si>
  <si>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</si>
  <si>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</si>
  <si>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</si>
  <si>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</si>
  <si>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</si>
  <si>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</si>
  <si>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</si>
  <si>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</si>
  <si>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</si>
  <si>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</si>
  <si>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</si>
  <si>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</si>
  <si>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</si>
  <si>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</si>
  <si>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</si>
  <si>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</si>
  <si>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</si>
  <si>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</si>
  <si>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</si>
  <si>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</si>
  <si>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</si>
  <si>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</si>
  <si>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</si>
  <si>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</si>
  <si>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</si>
  <si>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</si>
  <si>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</si>
  <si>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</si>
  <si>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</si>
  <si>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</si>
  <si>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</si>
  <si>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</si>
  <si>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</si>
  <si>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</si>
  <si>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</si>
  <si>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</si>
  <si>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</si>
  <si>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</si>
  <si>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</si>
  <si>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</si>
  <si>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</si>
  <si>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</si>
  <si>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</si>
  <si>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</si>
  <si>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</si>
  <si>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</si>
  <si>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</si>
  <si>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</si>
  <si>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</si>
  <si>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</si>
  <si>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</si>
  <si>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</si>
  <si>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</si>
  <si>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</si>
  <si>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</si>
  <si>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</si>
  <si>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</si>
  <si>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</si>
  <si>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</si>
  <si>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</si>
  <si>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</si>
  <si>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</si>
  <si>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</si>
  <si>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</si>
  <si>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</si>
  <si>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</si>
  <si>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</si>
  <si>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</si>
  <si>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</si>
  <si>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</si>
  <si>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</si>
  <si>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</si>
  <si>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</si>
  <si>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</si>
  <si>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</si>
  <si>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</si>
  <si>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</si>
  <si>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</si>
  <si>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</si>
  <si>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</si>
  <si>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</si>
  <si>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</si>
  <si>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</si>
  <si>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</si>
  <si>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</si>
  <si>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</si>
  <si>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</si>
  <si>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</si>
  <si>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</si>
  <si>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</si>
  <si>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</si>
  <si>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</si>
  <si>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</si>
  <si>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</si>
  <si>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</si>
  <si>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</si>
  <si>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</si>
  <si>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</si>
  <si>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</si>
  <si>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</si>
  <si>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</si>
  <si>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</si>
  <si>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</si>
  <si>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</si>
  <si>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</si>
  <si>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</si>
  <si>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</si>
  <si>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</si>
  <si>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</si>
  <si>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</si>
  <si>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</si>
  <si>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</si>
  <si>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</si>
  <si>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</si>
  <si>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</si>
  <si>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</si>
  <si>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</si>
  <si>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</si>
  <si>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</si>
  <si>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</si>
  <si>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</si>
  <si>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</si>
  <si>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</si>
  <si>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</si>
  <si>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</si>
  <si>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</si>
  <si>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</si>
  <si>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</si>
  <si>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</si>
  <si>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</si>
  <si>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</si>
  <si>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</si>
  <si>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</si>
  <si>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</si>
  <si>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</si>
  <si>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</si>
  <si>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</si>
  <si>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</si>
  <si>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</si>
  <si>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</si>
  <si>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</si>
  <si>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</si>
  <si>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</si>
  <si>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</si>
  <si>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</si>
  <si>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</si>
  <si>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</si>
  <si>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</si>
  <si>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</si>
  <si>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</si>
  <si>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</si>
  <si>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</si>
  <si>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</si>
  <si>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</si>
  <si>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</si>
  <si>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</si>
  <si>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</si>
  <si>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</si>
  <si>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</si>
  <si>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</si>
  <si>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</si>
  <si>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</si>
  <si>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</si>
  <si>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</si>
  <si>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</si>
  <si>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</si>
  <si>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</si>
  <si>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</si>
  <si>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</si>
  <si>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</si>
  <si>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</si>
  <si>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</si>
  <si>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</si>
  <si>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</si>
  <si>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</si>
  <si>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</si>
  <si>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</si>
  <si>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</si>
  <si>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</si>
  <si>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</si>
  <si>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</si>
  <si>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</si>
  <si>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</si>
  <si>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</si>
  <si>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</si>
  <si>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</si>
  <si>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</si>
  <si>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</si>
  <si>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</si>
  <si>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</si>
  <si>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</si>
  <si>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</si>
  <si>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</si>
  <si>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</si>
  <si>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</si>
  <si>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</si>
  <si>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</si>
  <si>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</si>
  <si>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</si>
  <si>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</si>
  <si>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</si>
  <si>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</si>
  <si>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</si>
  <si>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</si>
  <si>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</si>
  <si>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</si>
  <si>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</si>
  <si>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</si>
  <si>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</si>
  <si>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</si>
  <si>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</si>
  <si>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</si>
  <si>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</si>
  <si>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</si>
  <si>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</si>
  <si>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</si>
  <si>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</si>
  <si>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</si>
  <si>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</si>
  <si>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</si>
  <si>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</si>
  <si>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</si>
  <si>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</si>
  <si>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</si>
  <si>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</si>
  <si>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</si>
  <si>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</si>
  <si>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</si>
  <si>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</si>
  <si>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</si>
  <si>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</si>
  <si>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</si>
  <si>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</si>
  <si>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</si>
  <si>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</si>
  <si>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</si>
  <si>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</si>
  <si>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</si>
  <si>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</si>
  <si>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</si>
  <si>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</si>
  <si>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</si>
  <si>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</si>
  <si>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</si>
  <si>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</si>
  <si>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</si>
  <si>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</si>
  <si>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</si>
  <si>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</si>
  <si>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</si>
  <si>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</si>
  <si>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</si>
  <si>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</si>
  <si>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</si>
  <si>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</si>
  <si>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</si>
  <si>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</si>
  <si>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</si>
  <si>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</si>
  <si>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</si>
  <si>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</si>
  <si>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</si>
  <si>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</si>
  <si>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</si>
  <si>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</si>
  <si>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</si>
  <si>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</si>
  <si>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</si>
  <si>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</si>
  <si>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</si>
  <si>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</si>
  <si>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</si>
  <si>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</si>
  <si>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</si>
  <si>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</si>
  <si>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</si>
  <si>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</si>
  <si>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</si>
  <si>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</si>
  <si>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</si>
  <si>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</si>
  <si>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</si>
  <si>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</si>
  <si>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</si>
  <si>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</si>
  <si>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</si>
  <si>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</si>
  <si>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</si>
  <si>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</si>
  <si>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</si>
  <si>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</si>
  <si>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</si>
  <si>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</si>
  <si>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</si>
  <si>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</si>
  <si>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</si>
  <si>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</si>
  <si>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</si>
  <si>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</si>
  <si>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</si>
  <si>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</si>
  <si>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</si>
  <si>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</si>
  <si>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</si>
  <si>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</si>
  <si>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</si>
  <si>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</si>
  <si>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</si>
  <si>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</si>
  <si>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</si>
  <si>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</si>
  <si>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</si>
  <si>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</si>
  <si>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</si>
  <si>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</si>
  <si>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</si>
  <si>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</si>
  <si>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</si>
  <si>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</si>
  <si>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</si>
  <si>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</si>
  <si>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</si>
  <si>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</si>
  <si>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</si>
  <si>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</si>
  <si>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</si>
  <si>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</si>
  <si>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</si>
  <si>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</si>
  <si>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</si>
  <si>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</si>
  <si>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</si>
  <si>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</si>
  <si>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</si>
  <si>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</si>
  <si>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</si>
  <si>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</si>
  <si>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</si>
  <si>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</si>
  <si>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</si>
  <si>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</si>
  <si>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</si>
  <si>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</si>
  <si>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</si>
  <si>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</si>
  <si>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</si>
  <si>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</si>
  <si>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</si>
  <si>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</si>
  <si>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</si>
  <si>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</si>
  <si>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</si>
  <si>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</si>
  <si>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</si>
  <si>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</si>
  <si>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</si>
  <si>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</si>
  <si>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</si>
  <si>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</si>
  <si>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</si>
  <si>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</si>
  <si>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</si>
  <si>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</si>
  <si>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</si>
  <si>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</si>
  <si>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</si>
  <si>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</si>
  <si>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</si>
  <si>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</si>
  <si>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</si>
  <si>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</si>
  <si>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</si>
  <si>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</si>
  <si>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</si>
  <si>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</si>
  <si>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</si>
  <si>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</si>
  <si>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</si>
  <si>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</si>
  <si>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</si>
  <si>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</si>
  <si>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</si>
  <si>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</si>
  <si>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</si>
  <si>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</si>
  <si>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</si>
  <si>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</si>
  <si>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</si>
  <si>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</si>
  <si>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</si>
  <si>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</si>
  <si>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</si>
  <si>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</si>
  <si>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</si>
  <si>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</si>
  <si>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</si>
  <si>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</si>
  <si>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</si>
  <si>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</si>
  <si>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</si>
  <si>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</si>
  <si>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</si>
  <si>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</si>
  <si>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</si>
  <si>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</si>
  <si>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</si>
  <si>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</si>
  <si>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</si>
  <si>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</si>
  <si>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</si>
  <si>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</si>
  <si>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</si>
  <si>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</si>
  <si>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</si>
  <si>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</si>
  <si>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</si>
  <si>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</si>
  <si>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</si>
  <si>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</si>
  <si>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</si>
  <si>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</si>
  <si>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</si>
  <si>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</si>
  <si>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</si>
  <si>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</si>
  <si>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</si>
  <si>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</si>
  <si>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</si>
  <si>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</si>
  <si>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</si>
  <si>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</si>
  <si>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</si>
  <si>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</si>
  <si>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</si>
  <si>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</si>
  <si>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</si>
  <si>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</si>
  <si>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</si>
  <si>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</si>
  <si>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</si>
  <si>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</si>
  <si>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</si>
  <si>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</si>
  <si>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</si>
  <si>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</si>
  <si>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</si>
  <si>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</si>
  <si>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</si>
  <si>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</si>
  <si>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</si>
  <si>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</si>
  <si>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</si>
  <si>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</si>
  <si>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</si>
  <si>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</si>
  <si>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</si>
  <si>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</si>
  <si>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</si>
  <si>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</si>
  <si>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</si>
  <si>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</si>
  <si>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</si>
  <si>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</si>
  <si>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</si>
  <si>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</si>
  <si>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</si>
  <si>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</si>
  <si>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</si>
  <si>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</si>
  <si>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</si>
  <si>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</si>
  <si>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</si>
  <si>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</si>
  <si>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</si>
  <si>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</si>
  <si>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</si>
  <si>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</si>
  <si>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</si>
  <si>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</si>
  <si>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</si>
  <si>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</si>
  <si>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</si>
  <si>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</si>
  <si>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</si>
  <si>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</si>
  <si>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</si>
  <si>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</si>
  <si>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</si>
  <si>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</si>
  <si>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</si>
  <si>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</si>
  <si>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</si>
  <si>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</si>
  <si>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</si>
  <si>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</si>
  <si>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</si>
  <si>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</si>
  <si>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</si>
  <si>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</si>
  <si>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</si>
  <si>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</si>
  <si>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</si>
  <si>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</si>
  <si>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</si>
  <si>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</si>
  <si>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</si>
  <si>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</si>
  <si>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</si>
  <si>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</si>
  <si>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</si>
  <si>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</si>
  <si>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</si>
  <si>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</si>
  <si>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</si>
  <si>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</si>
  <si>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</si>
  <si>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</si>
  <si>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</si>
  <si>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</si>
  <si>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</si>
  <si>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</si>
  <si>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</si>
  <si>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</si>
  <si>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</si>
  <si>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</si>
  <si>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</si>
  <si>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</si>
  <si>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</si>
  <si>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</si>
  <si>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</si>
  <si>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</si>
  <si>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</si>
  <si>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</si>
  <si>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</si>
  <si>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</si>
  <si>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</si>
  <si>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</si>
  <si>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</si>
  <si>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</si>
  <si>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</si>
  <si>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</si>
  <si>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</si>
  <si>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</si>
  <si>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</si>
  <si>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</si>
  <si>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</si>
  <si>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</si>
  <si>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</si>
  <si>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</si>
  <si>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</si>
  <si>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</si>
  <si>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</si>
  <si>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</si>
  <si>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</si>
  <si>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</si>
  <si>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</si>
  <si>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</si>
  <si>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</si>
  <si>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</si>
  <si>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</si>
  <si>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</si>
  <si>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</si>
  <si>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</si>
  <si>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</si>
  <si>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</si>
  <si>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</si>
  <si>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</si>
  <si>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</si>
  <si>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</si>
  <si>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</si>
  <si>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</si>
  <si>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</si>
  <si>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</si>
  <si>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</si>
  <si>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</si>
  <si>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</si>
  <si>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</si>
  <si>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</si>
  <si>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</si>
  <si>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</si>
  <si>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</si>
  <si>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</si>
  <si>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</si>
  <si>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</si>
  <si>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</si>
  <si>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</si>
  <si>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</si>
  <si>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</si>
  <si>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</si>
  <si>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</si>
  <si>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</si>
  <si>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</si>
  <si>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</si>
  <si>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</si>
  <si>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</si>
  <si>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</si>
  <si>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</si>
  <si>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</si>
  <si>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</si>
  <si>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</si>
  <si>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</si>
  <si>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</si>
  <si>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</si>
  <si>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</si>
  <si>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</si>
  <si>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</si>
  <si>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</si>
  <si>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</si>
  <si>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</si>
  <si>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</si>
  <si>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</si>
  <si>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</si>
  <si>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</si>
  <si>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</si>
  <si>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</si>
  <si>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</si>
  <si>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</si>
  <si>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</si>
  <si>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</si>
  <si>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</si>
  <si>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</si>
  <si>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</si>
  <si>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</si>
  <si>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</si>
  <si>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</si>
  <si>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</si>
  <si>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</si>
  <si>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</si>
  <si>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</si>
  <si>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</si>
  <si>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</si>
  <si>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</si>
  <si>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</si>
  <si>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</si>
  <si>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</si>
  <si>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</si>
  <si>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</si>
  <si>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</si>
  <si>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</si>
  <si>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</si>
  <si>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</si>
  <si>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</si>
  <si>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</si>
  <si>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</si>
  <si>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</si>
  <si>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</si>
  <si>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</si>
  <si>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</si>
  <si>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</si>
  <si>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</si>
  <si>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</si>
  <si>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</si>
  <si>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</si>
  <si>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</si>
  <si>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</si>
  <si>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</si>
  <si>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</si>
  <si>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</si>
  <si>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</si>
  <si>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</si>
  <si>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</si>
  <si>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</si>
  <si>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</si>
  <si>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</si>
  <si>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</si>
  <si>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</si>
  <si>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</si>
  <si>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</si>
  <si>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</si>
  <si>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</si>
  <si>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</si>
  <si>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</si>
  <si>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</si>
  <si>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</si>
  <si>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</si>
  <si>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</si>
  <si>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</si>
  <si>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</si>
  <si>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</si>
  <si>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</si>
  <si>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</si>
  <si>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</si>
  <si>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</si>
  <si>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</si>
  <si>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</si>
  <si>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</si>
  <si>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</si>
  <si>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</si>
  <si>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</si>
  <si>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</si>
  <si>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</si>
  <si>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</si>
  <si>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</si>
  <si>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</si>
  <si>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</si>
  <si>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</si>
  <si>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</si>
  <si>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</si>
  <si>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</si>
  <si>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</si>
  <si>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</si>
  <si>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</si>
  <si>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</si>
  <si>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</si>
  <si>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</si>
  <si>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</si>
  <si>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</si>
  <si>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</si>
  <si>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</si>
  <si>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</si>
  <si>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</si>
  <si>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</si>
  <si>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</si>
  <si>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</si>
  <si>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</si>
  <si>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</si>
  <si>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</si>
  <si>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</si>
  <si>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</si>
  <si>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</si>
  <si>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</si>
  <si>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</si>
  <si>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</si>
  <si>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</si>
  <si>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</si>
  <si>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</si>
  <si>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</si>
  <si>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</si>
  <si>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</si>
  <si>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</si>
  <si>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</si>
  <si>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</si>
  <si>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</si>
  <si>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</si>
  <si>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</si>
  <si>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</si>
  <si>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</si>
  <si>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</si>
  <si>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</si>
  <si>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</si>
  <si>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</si>
  <si>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</si>
  <si>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</si>
  <si>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</si>
  <si>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</si>
  <si>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</si>
  <si>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</si>
  <si>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</si>
  <si>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</si>
  <si>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</si>
  <si>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</si>
  <si>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</si>
  <si>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</si>
  <si>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</si>
  <si>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</si>
  <si>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</si>
  <si>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</si>
  <si>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</si>
  <si>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</si>
  <si>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</si>
  <si>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</si>
  <si>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</si>
  <si>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</si>
  <si>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</si>
  <si>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</si>
  <si>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</si>
  <si>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</si>
  <si>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</si>
  <si>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</si>
  <si>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</si>
  <si>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</si>
  <si>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</si>
  <si>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</si>
  <si>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</si>
  <si>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</si>
  <si>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</si>
  <si>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</si>
  <si>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</si>
  <si>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</si>
  <si>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</si>
  <si>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</si>
  <si>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</si>
  <si>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</si>
  <si>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</si>
  <si>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</si>
  <si>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</si>
  <si>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</si>
  <si>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</si>
  <si>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</si>
  <si>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</si>
  <si>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</si>
  <si>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</si>
  <si>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</si>
  <si>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</si>
  <si>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</si>
  <si>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</si>
  <si>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</si>
  <si>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</si>
  <si>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</si>
  <si>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</si>
  <si>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</si>
  <si>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</si>
  <si>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</si>
  <si>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</si>
  <si>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</si>
  <si>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</si>
  <si>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</si>
  <si>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</si>
  <si>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</si>
  <si>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</si>
  <si>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</si>
  <si>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</si>
  <si>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</si>
  <si>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</si>
  <si>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</si>
  <si>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</si>
  <si>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</si>
  <si>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</si>
  <si>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</si>
  <si>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</si>
  <si>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</si>
  <si>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</si>
  <si>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</si>
  <si>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</si>
  <si>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</si>
  <si>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</si>
  <si>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</si>
  <si>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</si>
  <si>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</si>
  <si>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</si>
  <si>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</si>
  <si>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</si>
  <si>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</si>
  <si>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</si>
  <si>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</si>
  <si>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</si>
  <si>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</si>
  <si>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</si>
  <si>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</si>
  <si>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</si>
  <si>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</si>
  <si>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</si>
  <si>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</si>
  <si>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</si>
  <si>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</si>
  <si>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</si>
  <si>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</si>
  <si>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</si>
  <si>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</si>
  <si>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</si>
  <si>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</si>
  <si>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</si>
  <si>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</si>
  <si>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</si>
  <si>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</si>
  <si>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</si>
  <si>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</si>
  <si>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</si>
  <si>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</si>
  <si>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</si>
  <si>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</si>
  <si>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</si>
  <si>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</si>
  <si>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</si>
  <si>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</si>
  <si>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</si>
  <si>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</si>
  <si>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</si>
  <si>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</si>
  <si>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</si>
  <si>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</si>
  <si>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</si>
  <si>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</si>
  <si>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</si>
  <si>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</si>
  <si>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</si>
  <si>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</si>
  <si>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</si>
  <si>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</si>
  <si>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</si>
  <si>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</si>
  <si>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</si>
  <si>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</si>
  <si>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</si>
  <si>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</si>
  <si>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</si>
  <si>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</si>
  <si>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</si>
  <si>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</si>
  <si>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</si>
  <si>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</si>
  <si>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</si>
  <si>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</si>
  <si>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</si>
  <si>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</si>
  <si>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</si>
  <si>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</si>
  <si>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</si>
  <si>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</si>
  <si>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</si>
  <si>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</si>
  <si>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</si>
  <si>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</si>
  <si>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</si>
  <si>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</si>
  <si>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</si>
  <si>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</si>
  <si>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</si>
  <si>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</si>
  <si>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</si>
  <si>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</si>
  <si>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</si>
  <si>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</si>
  <si>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</si>
  <si>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</si>
  <si>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</si>
  <si>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</si>
  <si>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</si>
  <si>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</si>
  <si>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</si>
  <si>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</si>
  <si>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</si>
  <si>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</si>
  <si>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</si>
  <si>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</si>
  <si>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</si>
  <si>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</si>
  <si>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</si>
  <si>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</si>
  <si>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</si>
  <si>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</si>
  <si>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</si>
  <si>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</si>
  <si>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</si>
  <si>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</si>
  <si>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</si>
  <si>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</si>
  <si>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</si>
  <si>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</si>
  <si>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</si>
  <si>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</si>
  <si>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</si>
  <si>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</si>
  <si>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</si>
  <si>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</si>
  <si>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</si>
  <si>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</si>
  <si>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</si>
  <si>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</si>
  <si>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</si>
  <si>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</si>
  <si>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</si>
  <si>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</si>
  <si>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</si>
  <si>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</si>
  <si>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</si>
  <si>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</si>
  <si>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</si>
  <si>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</si>
  <si>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</si>
  <si>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</si>
  <si>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</si>
  <si>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</si>
  <si>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</si>
  <si>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</si>
  <si>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</si>
  <si>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</si>
  <si>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</si>
  <si>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</si>
  <si>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</si>
  <si>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</si>
  <si>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</si>
  <si>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</si>
  <si>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</si>
  <si>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</si>
  <si>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</si>
  <si>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</si>
  <si>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</si>
  <si>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</si>
  <si>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</si>
  <si>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</si>
  <si>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</si>
  <si>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</si>
  <si>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</si>
  <si>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</si>
  <si>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</si>
  <si>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</si>
  <si>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</si>
  <si>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</si>
  <si>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</si>
  <si>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</si>
  <si>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</si>
  <si>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</si>
  <si>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</si>
  <si>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</si>
  <si>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</si>
  <si>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</si>
  <si>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</si>
  <si>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</si>
  <si>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</si>
  <si>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</si>
  <si>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</si>
  <si>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</si>
  <si>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</si>
  <si>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</si>
  <si>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</si>
  <si>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</si>
  <si>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</si>
  <si>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</si>
  <si>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</si>
  <si>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</si>
  <si>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</si>
  <si>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</si>
  <si>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</si>
  <si>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</si>
  <si>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</si>
  <si>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</si>
  <si>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</si>
  <si>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</si>
  <si>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</si>
  <si>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</si>
  <si>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</si>
  <si>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</si>
  <si>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</si>
  <si>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</si>
  <si>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</si>
  <si>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</si>
  <si>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</si>
  <si>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</si>
  <si>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</si>
  <si>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</si>
  <si>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</si>
  <si>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</si>
  <si>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</si>
  <si>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</si>
  <si>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</si>
  <si>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</si>
  <si>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</si>
  <si>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</si>
  <si>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</si>
  <si>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</si>
  <si>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</si>
  <si>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</si>
  <si>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</si>
  <si>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</si>
  <si>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</si>
  <si>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</si>
  <si>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</si>
  <si>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</si>
  <si>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</si>
  <si>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</si>
  <si>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</si>
  <si>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</si>
  <si>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</si>
  <si>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</si>
  <si>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</si>
  <si>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</si>
  <si>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</si>
  <si>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</si>
  <si>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</si>
  <si>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</si>
  <si>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</si>
  <si>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</si>
  <si>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</si>
  <si>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</si>
  <si>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</si>
  <si>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</si>
  <si>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</si>
  <si>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</si>
  <si>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</si>
  <si>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</si>
  <si>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</si>
  <si>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</si>
  <si>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</si>
  <si>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</si>
  <si>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</si>
  <si>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</si>
  <si>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</si>
  <si>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</si>
  <si>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</si>
  <si>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</si>
  <si>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</si>
  <si>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</si>
  <si>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</si>
  <si>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</si>
  <si>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</si>
  <si>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</si>
  <si>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</si>
  <si>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</si>
  <si>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</si>
  <si>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</si>
  <si>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</si>
  <si>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</si>
  <si>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</si>
  <si>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</si>
  <si>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</si>
  <si>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</si>
  <si>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</si>
  <si>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</si>
  <si>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</si>
  <si>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</si>
  <si>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</si>
  <si>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</si>
  <si>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</si>
  <si>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</si>
  <si>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</si>
  <si>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</si>
  <si>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</si>
  <si>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</si>
  <si>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</si>
  <si>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</si>
  <si>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</si>
  <si>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</si>
  <si>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</si>
  <si>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</si>
  <si>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</si>
  <si>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</si>
  <si>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</si>
  <si>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</si>
  <si>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</si>
  <si>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</si>
  <si>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</si>
  <si>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</si>
  <si>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</si>
  <si>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</si>
  <si>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</si>
  <si>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</si>
  <si>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</si>
  <si>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</si>
  <si>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</si>
  <si>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</si>
  <si>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</si>
  <si>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</si>
  <si>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</si>
  <si>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</si>
  <si>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</si>
  <si>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</si>
  <si>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</si>
  <si>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</si>
  <si>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</si>
  <si>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</si>
  <si>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</si>
  <si>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</si>
  <si>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</si>
  <si>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</si>
  <si>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</si>
  <si>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</si>
  <si>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</si>
  <si>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</si>
  <si>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</si>
  <si>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</si>
  <si>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</si>
  <si>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</si>
  <si>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</si>
  <si>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</si>
  <si>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</si>
  <si>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</si>
  <si>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</si>
  <si>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</si>
  <si>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</si>
  <si>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</si>
  <si>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</si>
  <si>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</si>
  <si>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</si>
  <si>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</si>
  <si>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</si>
  <si>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</si>
  <si>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</si>
  <si>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</si>
  <si>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</si>
  <si>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</si>
  <si>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</si>
  <si>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</si>
  <si>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</si>
  <si>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</si>
  <si>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</si>
  <si>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</si>
  <si>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</si>
  <si>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</si>
  <si>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</si>
  <si>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</si>
  <si>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</si>
  <si>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</si>
  <si>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</si>
  <si>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</si>
  <si>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</si>
  <si>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</si>
  <si>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</si>
  <si>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</si>
  <si>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</si>
  <si>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</si>
  <si>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</si>
  <si>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</si>
  <si>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</si>
  <si>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</si>
  <si>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</si>
  <si>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</si>
  <si>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</si>
  <si>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</si>
  <si>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</si>
  <si>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</si>
  <si>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</si>
  <si>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</si>
  <si>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</si>
  <si>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</si>
  <si>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</si>
  <si>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</si>
  <si>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</si>
  <si>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</si>
  <si>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</si>
  <si>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</si>
  <si>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</si>
  <si>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</si>
  <si>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</si>
  <si>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</si>
  <si>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</si>
  <si>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</si>
  <si>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</si>
  <si>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</si>
  <si>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</si>
  <si>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</si>
  <si>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</si>
  <si>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</si>
  <si>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</si>
  <si>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</si>
  <si>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</si>
  <si>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</si>
  <si>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</si>
  <si>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</si>
  <si>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</si>
  <si>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</si>
  <si>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</si>
  <si>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</si>
  <si>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</si>
  <si>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</si>
  <si>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</si>
  <si>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</si>
  <si>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</si>
  <si>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</si>
  <si>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</si>
  <si>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</si>
  <si>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</si>
  <si>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</si>
  <si>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</si>
  <si>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</si>
  <si>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</si>
  <si>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</si>
  <si>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</si>
  <si>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</si>
  <si>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</si>
  <si>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</si>
  <si>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</si>
  <si>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</si>
  <si>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</si>
  <si>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</si>
  <si>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</si>
  <si>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</si>
  <si>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</si>
  <si>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</si>
  <si>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</si>
  <si>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</si>
  <si>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</si>
  <si>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</si>
  <si>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</si>
  <si>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</si>
  <si>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</si>
  <si>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</si>
  <si>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</si>
  <si>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</si>
  <si>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</si>
  <si>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</si>
  <si>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</si>
  <si>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</si>
  <si>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</si>
  <si>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</si>
  <si>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</si>
  <si>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</si>
  <si>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</si>
  <si>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</si>
  <si>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</si>
  <si>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</si>
  <si>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</si>
  <si>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</si>
  <si>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</si>
  <si>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</si>
  <si>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</si>
  <si>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</si>
  <si>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</si>
  <si>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</si>
  <si>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</si>
  <si>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</si>
  <si>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</si>
  <si>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</si>
  <si>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</si>
  <si>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</si>
  <si>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</si>
  <si>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</si>
  <si>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</si>
  <si>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</si>
  <si>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</si>
  <si>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</si>
  <si>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</si>
  <si>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</si>
  <si>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</si>
  <si>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</si>
  <si>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</si>
  <si>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</si>
  <si>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</si>
  <si>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</si>
  <si>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</si>
  <si>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</si>
  <si>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</si>
  <si>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</si>
  <si>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</si>
  <si>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</si>
  <si>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</si>
  <si>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</si>
  <si>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</si>
  <si>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</si>
  <si>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</si>
  <si>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</si>
  <si>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</si>
  <si>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</si>
  <si>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</si>
  <si>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</si>
  <si>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</si>
  <si>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</si>
  <si>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</si>
  <si>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</si>
  <si>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</si>
  <si>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</si>
  <si>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</si>
  <si>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</si>
  <si>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</si>
  <si>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</si>
  <si>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</si>
  <si>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</si>
  <si>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</si>
  <si>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</si>
  <si>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</si>
  <si>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</si>
  <si>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</si>
  <si>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</si>
  <si>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</si>
  <si>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</si>
  <si>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</si>
  <si>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</si>
  <si>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</si>
  <si>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</si>
  <si>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</si>
  <si>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</si>
  <si>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</si>
  <si>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</si>
  <si>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</si>
  <si>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</si>
  <si>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</si>
  <si>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</si>
  <si>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</si>
  <si>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</si>
  <si>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</si>
  <si>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</si>
  <si>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</si>
  <si>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</si>
  <si>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</si>
  <si>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</si>
  <si>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</si>
  <si>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</si>
  <si>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</si>
  <si>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</si>
  <si>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</si>
  <si>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</si>
  <si>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</si>
  <si>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</si>
  <si>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</si>
  <si>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</si>
  <si>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</si>
  <si>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</si>
  <si>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</si>
  <si>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</si>
  <si>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</si>
  <si>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</si>
  <si>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</si>
  <si>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</si>
  <si>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</si>
  <si>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</si>
  <si>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</si>
  <si>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</si>
  <si>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</si>
  <si>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</si>
  <si>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</si>
  <si>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</si>
  <si>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</si>
  <si>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</si>
  <si>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</si>
  <si>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</si>
  <si>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</si>
  <si>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</si>
  <si>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</si>
  <si>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</si>
  <si>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</si>
  <si>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</si>
  <si>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</si>
  <si>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</si>
  <si>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</si>
  <si>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</si>
  <si>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</si>
  <si>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</si>
  <si>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</si>
  <si>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</si>
  <si>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</si>
  <si>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</si>
  <si>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</si>
  <si>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</si>
  <si>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</si>
  <si>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</si>
  <si>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</si>
  <si>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</si>
  <si>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</si>
  <si>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</si>
  <si>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</si>
  <si>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</si>
  <si>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</si>
  <si>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</si>
  <si>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</si>
  <si>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</si>
  <si>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</si>
  <si>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</si>
  <si>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</si>
  <si>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</si>
  <si>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</si>
  <si>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</si>
  <si>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</si>
  <si>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</si>
  <si>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</si>
  <si>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</si>
  <si>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</si>
  <si>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</si>
  <si>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</si>
  <si>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</si>
  <si>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</si>
  <si>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</si>
  <si>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</si>
  <si>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</si>
  <si>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</si>
  <si>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</si>
  <si>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</si>
  <si>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</si>
  <si>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</si>
  <si>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</si>
  <si>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</si>
  <si>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</si>
  <si>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</si>
  <si>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</si>
  <si>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</si>
  <si>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</si>
  <si>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</si>
  <si>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</si>
  <si>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</si>
  <si>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</si>
  <si>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</si>
  <si>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</si>
  <si>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</si>
  <si>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</si>
  <si>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</si>
  <si>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</si>
  <si>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</si>
  <si>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</si>
  <si>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</si>
  <si>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</si>
  <si>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</si>
  <si>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</si>
  <si>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</si>
  <si>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</si>
  <si>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</si>
  <si>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</si>
  <si>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</si>
  <si>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</si>
  <si>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</si>
  <si>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</si>
  <si>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</si>
  <si>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</si>
  <si>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</si>
  <si>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</si>
  <si>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</si>
  <si>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</si>
  <si>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</si>
  <si>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</si>
  <si>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</si>
  <si>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</si>
  <si>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</si>
  <si>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</si>
  <si>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</si>
  <si>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</si>
  <si>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</si>
  <si>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</si>
  <si>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</si>
  <si>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</si>
  <si>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</si>
  <si>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</si>
  <si>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</si>
  <si>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</si>
  <si>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</si>
  <si>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</si>
  <si>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</si>
  <si>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</si>
  <si>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</si>
  <si>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</si>
  <si>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</si>
  <si>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</si>
  <si>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</si>
  <si>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</si>
  <si>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</si>
  <si>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</si>
  <si>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</si>
  <si>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</si>
  <si>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</si>
  <si>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</si>
  <si>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</si>
  <si>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</si>
  <si>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</si>
  <si>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</si>
  <si>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</si>
  <si>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</si>
  <si>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</si>
  <si>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</si>
  <si>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</si>
  <si>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</si>
  <si>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</si>
  <si>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</si>
  <si>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</si>
  <si>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</si>
  <si>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</si>
  <si>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</si>
  <si>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</si>
  <si>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</si>
  <si>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</si>
  <si>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</si>
  <si>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</si>
  <si>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</si>
  <si>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</si>
  <si>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</si>
  <si>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</si>
  <si>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</si>
  <si>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</si>
  <si>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</si>
  <si>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</si>
  <si>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</si>
  <si>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</si>
  <si>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</si>
  <si>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</si>
  <si>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</si>
  <si>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</si>
  <si>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</si>
  <si>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</si>
  <si>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</si>
  <si>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</si>
  <si>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</si>
  <si>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</si>
  <si>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</si>
  <si>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</si>
  <si>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</si>
  <si>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</si>
  <si>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</si>
  <si>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</si>
  <si>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</si>
  <si>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</si>
  <si>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</si>
  <si>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</si>
  <si>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</si>
  <si>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</si>
  <si>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</si>
  <si>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</si>
  <si>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</si>
  <si>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</si>
  <si>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</si>
  <si>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</si>
  <si>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</si>
  <si>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</si>
  <si>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</si>
  <si>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</si>
  <si>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</si>
  <si>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</si>
  <si>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</si>
  <si>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</si>
  <si>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</si>
  <si>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</si>
  <si>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</si>
  <si>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</si>
  <si>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</si>
  <si>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</si>
  <si>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</si>
  <si>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</si>
  <si>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</si>
  <si>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</si>
  <si>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</si>
  <si>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</si>
  <si>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</si>
  <si>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</si>
  <si>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</si>
  <si>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</si>
  <si>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</si>
  <si>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</si>
  <si>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</si>
  <si>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</si>
  <si>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</si>
  <si>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</si>
  <si>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</si>
  <si>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</si>
  <si>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</si>
  <si>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</si>
  <si>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</si>
  <si>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</si>
  <si>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</si>
  <si>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</si>
  <si>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</si>
  <si>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</si>
  <si>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</si>
  <si>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</si>
  <si>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</si>
  <si>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</si>
  <si>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</si>
  <si>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</si>
  <si>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</si>
  <si>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</si>
  <si>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</si>
  <si>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</si>
  <si>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</si>
  <si>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</si>
  <si>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</si>
  <si>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</si>
  <si>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</si>
  <si>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</si>
  <si>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</si>
  <si>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</si>
  <si>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</si>
  <si>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</si>
  <si>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</si>
  <si>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</si>
  <si>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</si>
  <si>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</si>
  <si>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</si>
  <si>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</si>
  <si>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</si>
  <si>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</si>
  <si>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</si>
  <si>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</si>
  <si>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</si>
  <si>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</si>
  <si>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</si>
  <si>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</si>
  <si>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</si>
  <si>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</si>
  <si>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</si>
  <si>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</si>
  <si>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</si>
  <si>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</si>
  <si>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</si>
  <si>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</si>
  <si>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</si>
  <si>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</si>
  <si>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</si>
  <si>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</si>
  <si>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</si>
  <si>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</si>
  <si>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</si>
  <si>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</si>
  <si>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</si>
  <si>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</si>
  <si>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</si>
  <si>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</si>
  <si>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</si>
  <si>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</si>
  <si>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</si>
  <si>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</si>
  <si>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</si>
  <si>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</si>
  <si>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</si>
  <si>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</si>
  <si>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</si>
  <si>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</si>
  <si>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</si>
  <si>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</si>
  <si>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</si>
  <si>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</si>
  <si>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</si>
  <si>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</si>
  <si>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</si>
  <si>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</si>
  <si>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</si>
  <si>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</si>
  <si>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</si>
  <si>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</si>
  <si>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</si>
  <si>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</si>
  <si>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</si>
  <si>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</si>
  <si>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</si>
  <si>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</si>
  <si>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</si>
  <si>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</si>
  <si>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</si>
  <si>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</si>
  <si>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</si>
  <si>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</si>
  <si>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</si>
  <si>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</si>
  <si>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</si>
  <si>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</si>
  <si>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</si>
  <si>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</si>
  <si>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</si>
  <si>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</si>
  <si>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</si>
  <si>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</si>
  <si>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</si>
  <si>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</si>
  <si>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</si>
  <si>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</si>
  <si>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</si>
  <si>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</si>
  <si>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</si>
  <si>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</si>
  <si>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</si>
  <si>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</si>
  <si>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</si>
  <si>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</si>
  <si>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</si>
  <si>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</si>
  <si>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</si>
  <si>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</si>
  <si>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</si>
  <si>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</si>
  <si>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</si>
  <si>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</si>
  <si>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</si>
  <si>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</si>
  <si>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</si>
  <si>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</si>
  <si>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</si>
  <si>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</si>
  <si>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</si>
  <si>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</si>
  <si>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</si>
  <si>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</si>
  <si>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</si>
  <si>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</si>
  <si>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</si>
  <si>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</si>
  <si>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</si>
  <si>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</si>
  <si>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</si>
  <si>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</si>
  <si>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</si>
  <si>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</si>
  <si>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</si>
  <si>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</si>
  <si>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</si>
  <si>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</si>
  <si>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</si>
  <si>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</si>
  <si>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</si>
  <si>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</si>
  <si>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</si>
  <si>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</si>
  <si>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</si>
  <si>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</si>
  <si>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</si>
  <si>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</si>
  <si>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</si>
  <si>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</si>
  <si>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</si>
  <si>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</si>
  <si>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</si>
  <si>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</si>
  <si>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</si>
  <si>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</si>
  <si>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</si>
  <si>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</si>
  <si>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</si>
  <si>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</si>
  <si>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</si>
  <si>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</si>
  <si>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</si>
  <si>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</si>
  <si>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</si>
  <si>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</si>
  <si>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</si>
  <si>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</si>
  <si>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</si>
  <si>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</si>
  <si>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</si>
  <si>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</si>
  <si>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</si>
  <si>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</si>
  <si>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</si>
  <si>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</si>
  <si>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</si>
  <si>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</si>
  <si>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</si>
  <si>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</si>
  <si>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</si>
  <si>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</si>
  <si>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</si>
  <si>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</si>
  <si>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</si>
  <si>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</si>
  <si>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</si>
  <si>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</si>
  <si>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</si>
  <si>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</si>
  <si>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</si>
  <si>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</si>
  <si>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</si>
  <si>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</si>
  <si>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</si>
  <si>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</si>
  <si>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</si>
  <si>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</si>
  <si>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</si>
  <si>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</si>
  <si>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</si>
  <si>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</si>
  <si>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</si>
  <si>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</si>
  <si>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</si>
  <si>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</si>
  <si>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</si>
  <si>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</si>
  <si>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</si>
  <si>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</si>
  <si>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</si>
  <si>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</si>
  <si>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</si>
  <si>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</si>
  <si>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</si>
  <si>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</si>
  <si>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</si>
  <si>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</si>
  <si>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</si>
  <si>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</si>
  <si>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</si>
  <si>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</si>
  <si>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</si>
  <si>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</si>
  <si>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</si>
  <si>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</si>
  <si>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</si>
  <si>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</si>
  <si>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</si>
  <si>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</si>
  <si>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</si>
  <si>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</si>
  <si>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</si>
  <si>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</si>
  <si>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</si>
  <si>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</si>
  <si>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</si>
  <si>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</si>
  <si>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</si>
  <si>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</si>
  <si>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</si>
  <si>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</si>
  <si>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</si>
  <si>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</si>
  <si>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</si>
  <si>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</si>
  <si>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</si>
  <si>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</si>
  <si>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</si>
  <si>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</si>
  <si>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</si>
  <si>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</si>
  <si>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</si>
  <si>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</si>
  <si>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</si>
  <si>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</si>
  <si>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</si>
  <si>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</si>
  <si>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</si>
  <si>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</si>
  <si>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</si>
  <si>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</si>
  <si>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</si>
  <si>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</si>
  <si>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</si>
  <si>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</si>
  <si>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</si>
  <si>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</si>
  <si>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</si>
  <si>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</si>
  <si>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</si>
  <si>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</si>
  <si>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</si>
  <si>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</si>
  <si>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</si>
  <si>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</si>
  <si>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</si>
  <si>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</si>
  <si>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</si>
  <si>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</si>
  <si>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</si>
  <si>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</si>
  <si>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</si>
  <si>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</si>
  <si>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</si>
  <si>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</si>
  <si>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</si>
  <si>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</si>
  <si>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</si>
  <si>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</si>
  <si>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</si>
  <si>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</si>
  <si>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</si>
  <si>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</si>
  <si>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</si>
  <si>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</si>
  <si>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</si>
  <si>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</si>
  <si>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</si>
  <si>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</si>
  <si>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</si>
  <si>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</si>
  <si>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</si>
  <si>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</si>
  <si>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</si>
  <si>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</si>
  <si>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</si>
  <si>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</si>
  <si>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</si>
  <si>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</si>
  <si>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</si>
  <si>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</si>
  <si>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</si>
  <si>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</si>
  <si>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</si>
  <si>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</si>
  <si>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</si>
  <si>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</si>
  <si>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</si>
  <si>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</si>
  <si>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</si>
  <si>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</si>
  <si>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</si>
  <si>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</si>
  <si>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</si>
  <si>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</si>
  <si>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</si>
  <si>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</si>
  <si>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</si>
  <si>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</si>
  <si>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</si>
  <si>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</si>
  <si>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</si>
  <si>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</si>
  <si>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</si>
  <si>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</si>
  <si>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</si>
  <si>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</si>
  <si>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</si>
  <si>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</si>
  <si>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</si>
  <si>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</si>
  <si>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</si>
  <si>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</si>
  <si>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</si>
  <si>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</si>
  <si>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</si>
  <si>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</si>
  <si>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</si>
  <si>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</si>
  <si>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</si>
  <si>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</si>
  <si>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</si>
  <si>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</si>
  <si>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</si>
  <si>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</si>
  <si>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</si>
  <si>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</si>
  <si>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</si>
  <si>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</si>
  <si>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</si>
  <si>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</si>
  <si>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</si>
  <si>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</si>
  <si>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</si>
  <si>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</si>
  <si>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</si>
  <si>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</si>
  <si>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</si>
  <si>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</si>
  <si>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</si>
  <si>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</si>
  <si>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</si>
  <si>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</si>
  <si>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</si>
  <si>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</si>
  <si>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</si>
  <si>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</si>
  <si>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</si>
  <si>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</si>
  <si>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</si>
  <si>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</si>
  <si>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</si>
  <si>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</si>
  <si>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</si>
  <si>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</si>
  <si>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</si>
  <si>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</si>
  <si>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</si>
  <si>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</si>
  <si>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</si>
  <si>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</si>
  <si>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</si>
  <si>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</si>
  <si>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</si>
  <si>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</si>
  <si>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</si>
  <si>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</si>
  <si>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</si>
  <si>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</si>
  <si>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</si>
  <si>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</si>
  <si>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</si>
  <si>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</si>
  <si>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</si>
  <si>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</si>
  <si>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</si>
  <si>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</si>
  <si>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</si>
  <si>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</si>
  <si>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</si>
  <si>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</si>
  <si>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</si>
  <si>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</si>
  <si>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</si>
  <si>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</si>
  <si>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</si>
  <si>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</si>
  <si>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</si>
  <si>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</si>
  <si>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</si>
  <si>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</si>
  <si>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</si>
  <si>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</si>
  <si>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</si>
  <si>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</si>
  <si>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</si>
  <si>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</si>
  <si>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</si>
  <si>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</si>
  <si>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</si>
  <si>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</si>
  <si>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</si>
  <si>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</si>
  <si>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</si>
  <si>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</si>
  <si>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</si>
  <si>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</si>
  <si>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</si>
  <si>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</si>
  <si>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</si>
  <si>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</si>
  <si>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</si>
  <si>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</si>
  <si>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</si>
  <si>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</si>
  <si>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</si>
  <si>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</si>
  <si>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</si>
  <si>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</si>
  <si>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</si>
  <si>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</si>
  <si>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</si>
  <si>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</si>
  <si>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</si>
  <si>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</si>
  <si>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</si>
  <si>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</si>
  <si>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</si>
  <si>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</si>
  <si>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</si>
  <si>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</si>
  <si>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</si>
  <si>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</si>
  <si>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</si>
  <si>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</si>
  <si>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</si>
  <si>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</si>
  <si>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</si>
  <si>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</si>
  <si>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</si>
  <si>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</si>
  <si>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</si>
  <si>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</si>
  <si>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</si>
  <si>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</si>
  <si>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</si>
  <si>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</si>
  <si>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</si>
  <si>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</si>
  <si>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</si>
  <si>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</si>
  <si>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</si>
  <si>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</si>
  <si>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</si>
  <si>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</si>
  <si>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</si>
  <si>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</si>
  <si>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</si>
  <si>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</si>
  <si>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</si>
  <si>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</si>
  <si>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</si>
  <si>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</si>
  <si>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</si>
  <si>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</si>
  <si>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</si>
  <si>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</si>
  <si>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</si>
  <si>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</si>
  <si>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</si>
  <si>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</si>
  <si>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</si>
  <si>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</si>
  <si>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</si>
  <si>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</si>
  <si>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</si>
  <si>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</si>
  <si>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</si>
  <si>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</si>
  <si>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</si>
  <si>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</si>
  <si>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</si>
  <si>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</si>
  <si>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</si>
  <si>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</si>
  <si>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</si>
  <si>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</si>
  <si>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</si>
  <si>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</si>
  <si>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</si>
  <si>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</si>
  <si>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</si>
  <si>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</si>
  <si>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</si>
  <si>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</si>
  <si>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</si>
  <si>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</si>
  <si>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</si>
  <si>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</si>
  <si>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</si>
  <si>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</si>
  <si>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</si>
  <si>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</si>
  <si>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</si>
  <si>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</si>
  <si>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</si>
  <si>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</si>
  <si>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</si>
  <si>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</si>
  <si>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</si>
  <si>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</si>
  <si>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</si>
  <si>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</si>
  <si>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</si>
  <si>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</si>
  <si>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</si>
  <si>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</si>
  <si>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</si>
  <si>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</si>
  <si>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</si>
  <si>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</si>
  <si>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</si>
  <si>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</si>
  <si>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</si>
  <si>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</si>
  <si>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</si>
  <si>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</si>
  <si>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</si>
  <si>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</si>
  <si>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</si>
  <si>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</si>
  <si>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</si>
  <si>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</si>
  <si>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</si>
  <si>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</si>
  <si>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</si>
  <si>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</si>
  <si>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</si>
  <si>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</si>
  <si>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</si>
  <si>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</si>
  <si>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</si>
  <si>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</si>
  <si>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</si>
  <si>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</si>
  <si>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</si>
  <si>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</si>
  <si>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</si>
  <si>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</si>
  <si>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</si>
  <si>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</si>
  <si>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</si>
  <si>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</si>
  <si>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</si>
  <si>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</si>
  <si>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</si>
  <si>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</si>
  <si>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</si>
  <si>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</si>
  <si>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</si>
  <si>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</si>
  <si>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</si>
  <si>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</si>
  <si>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</si>
  <si>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</si>
  <si>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</si>
  <si>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</si>
  <si>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</si>
  <si>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</si>
  <si>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</si>
  <si>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</si>
  <si>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</si>
  <si>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</si>
  <si>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</si>
  <si>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</si>
  <si>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</si>
  <si>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</si>
  <si>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</si>
  <si>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</si>
  <si>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</si>
  <si>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</si>
  <si>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</si>
  <si>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</si>
  <si>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</si>
  <si>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</si>
  <si>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</si>
  <si>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</si>
  <si>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</si>
  <si>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</si>
  <si>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</si>
  <si>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</si>
  <si>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</si>
  <si>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</si>
  <si>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</si>
  <si>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</si>
  <si>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</si>
  <si>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</si>
  <si>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</si>
  <si>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</si>
  <si>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</si>
  <si>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</si>
  <si>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</si>
  <si>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</si>
  <si>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</si>
  <si>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</si>
  <si>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</si>
  <si>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</si>
  <si>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</si>
  <si>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</si>
  <si>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</si>
  <si>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</si>
  <si>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</si>
  <si>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</si>
  <si>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</si>
  <si>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</si>
  <si>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</si>
  <si>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</si>
  <si>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</si>
  <si>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</si>
  <si>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</si>
  <si>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</si>
  <si>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</si>
  <si>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</si>
  <si>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</si>
  <si>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</si>
  <si>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</si>
  <si>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</si>
  <si>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</si>
  <si>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</si>
  <si>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</si>
  <si>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</si>
  <si>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</si>
  <si>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</si>
  <si>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</si>
  <si>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</si>
  <si>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</si>
  <si>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</si>
  <si>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</si>
  <si>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</si>
  <si>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</si>
  <si>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</si>
  <si>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</si>
  <si>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</si>
  <si>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</si>
  <si>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</si>
  <si>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</si>
  <si>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</si>
  <si>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</si>
  <si>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</si>
  <si>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</si>
  <si>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</si>
  <si>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</si>
  <si>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</si>
  <si>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</si>
  <si>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</si>
  <si>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</si>
  <si>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</si>
  <si>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</si>
  <si>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</si>
  <si>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</si>
  <si>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</si>
  <si>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</si>
  <si>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</si>
  <si>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</si>
  <si>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</si>
  <si>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</si>
  <si>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</si>
  <si>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</si>
  <si>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</si>
  <si>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</si>
  <si>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</si>
  <si>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</si>
  <si>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</si>
  <si>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</si>
  <si>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</si>
  <si>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</si>
  <si>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</si>
  <si>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</si>
  <si>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</si>
  <si>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</si>
  <si>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</si>
  <si>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</si>
  <si>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</si>
  <si>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</si>
  <si>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</si>
  <si>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</si>
  <si>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</si>
  <si>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</si>
  <si>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</si>
  <si>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</si>
  <si>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</si>
  <si>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</si>
  <si>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</si>
  <si>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</si>
  <si>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</si>
  <si>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</si>
  <si>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</si>
  <si>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</si>
  <si>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</si>
  <si>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</si>
  <si>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</si>
  <si>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</si>
  <si>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</si>
  <si>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</si>
  <si>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</si>
  <si>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</si>
  <si>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</si>
  <si>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</si>
  <si>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</si>
  <si>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</si>
  <si>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</si>
  <si>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</si>
  <si>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</si>
  <si>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</si>
  <si>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</si>
  <si>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</si>
  <si>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</si>
  <si>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</si>
  <si>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</si>
  <si>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</si>
  <si>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</si>
  <si>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</si>
  <si>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</si>
  <si>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</si>
  <si>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</si>
  <si>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</si>
  <si>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</si>
  <si>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</si>
  <si>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</si>
  <si>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</si>
  <si>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</si>
  <si>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</si>
  <si>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</si>
  <si>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</si>
  <si>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</si>
  <si>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</si>
  <si>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</si>
  <si>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</si>
  <si>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</si>
  <si>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</si>
  <si>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</si>
  <si>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</si>
  <si>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</si>
  <si>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</si>
  <si>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</si>
  <si>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</si>
  <si>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</si>
  <si>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</si>
  <si>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</si>
  <si>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</si>
  <si>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</si>
  <si>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</si>
  <si>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</si>
  <si>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</si>
  <si>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</si>
  <si>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</si>
  <si>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</si>
  <si>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</si>
  <si>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</si>
  <si>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</si>
  <si>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</si>
  <si>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</si>
  <si>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</si>
  <si>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</si>
  <si>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</si>
  <si>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</si>
  <si>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</si>
  <si>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</si>
  <si>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</si>
  <si>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</si>
  <si>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</si>
  <si>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</si>
  <si>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</si>
  <si>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</si>
  <si>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</si>
  <si>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</si>
  <si>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</si>
  <si>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</si>
  <si>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</si>
  <si>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</si>
  <si>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</si>
  <si>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</si>
  <si>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</si>
  <si>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</si>
  <si>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</si>
  <si>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</si>
  <si>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</si>
  <si>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</si>
  <si>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</si>
  <si>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</si>
  <si>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</si>
  <si>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</si>
  <si>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</si>
  <si>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</si>
  <si>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</si>
  <si>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</si>
  <si>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</si>
  <si>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</si>
  <si>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</si>
  <si>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</si>
  <si>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</si>
  <si>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</si>
  <si>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</si>
  <si>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</si>
  <si>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</si>
  <si>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</si>
  <si>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</si>
  <si>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</si>
  <si>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</si>
  <si>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</si>
  <si>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</si>
  <si>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</si>
  <si>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</si>
  <si>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</si>
  <si>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</si>
  <si>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</si>
  <si>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</si>
  <si>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</si>
  <si>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</si>
  <si>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</si>
  <si>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</si>
  <si>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</si>
  <si>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</si>
  <si>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</si>
  <si>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</si>
  <si>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</si>
  <si>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</si>
  <si>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</si>
  <si>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</si>
  <si>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</si>
  <si>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</si>
  <si>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</si>
  <si>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</si>
  <si>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</si>
  <si>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</si>
  <si>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</si>
  <si>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</si>
  <si>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</si>
  <si>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</si>
  <si>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</si>
  <si>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</si>
  <si>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</si>
  <si>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</si>
  <si>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</si>
  <si>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</si>
  <si>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</si>
  <si>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</si>
  <si>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</si>
  <si>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</si>
  <si>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</si>
  <si>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</si>
  <si>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</si>
  <si>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</si>
  <si>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</si>
  <si>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</si>
  <si>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</si>
  <si>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</si>
  <si>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</si>
  <si>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</si>
  <si>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</si>
  <si>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</si>
  <si>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</si>
  <si>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</si>
  <si>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</si>
  <si>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</si>
  <si>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</si>
  <si>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</si>
  <si>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</si>
  <si>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</si>
  <si>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</si>
  <si>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</si>
  <si>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</si>
  <si>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</si>
  <si>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</si>
  <si>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</si>
  <si>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</si>
  <si>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</si>
  <si>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</si>
  <si>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</si>
  <si>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</si>
  <si>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</si>
  <si>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</si>
  <si>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</si>
  <si>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</si>
  <si>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</si>
  <si>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</si>
  <si>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</si>
  <si>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</si>
  <si>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</si>
  <si>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</si>
  <si>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</si>
  <si>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</si>
  <si>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</si>
  <si>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</si>
  <si>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</si>
  <si>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</si>
  <si>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</si>
  <si>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</si>
  <si>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</si>
  <si>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</si>
  <si>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</si>
  <si>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</si>
  <si>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</si>
  <si>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</si>
  <si>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</si>
  <si>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</si>
  <si>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</si>
  <si>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</si>
  <si>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</si>
  <si>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</si>
  <si>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</si>
  <si>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</si>
  <si>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</si>
  <si>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</si>
  <si>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</si>
  <si>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</si>
  <si>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</si>
  <si>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</si>
  <si>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</si>
  <si>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</si>
  <si>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</si>
  <si>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</si>
  <si>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</si>
  <si>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</si>
  <si>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</si>
  <si>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</si>
  <si>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</si>
  <si>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</si>
  <si>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</si>
  <si>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</si>
  <si>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</si>
  <si>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</si>
  <si>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</si>
  <si>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</si>
  <si>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</si>
  <si>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</si>
  <si>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</si>
  <si>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</si>
  <si>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</si>
  <si>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</si>
  <si>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</si>
  <si>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</si>
  <si>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</si>
  <si>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</si>
  <si>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</si>
  <si>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</si>
  <si>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</si>
  <si>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</si>
  <si>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</si>
  <si>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</si>
  <si>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</si>
  <si>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</si>
  <si>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</si>
  <si>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</si>
  <si>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</si>
  <si>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</si>
  <si>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</si>
  <si>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</si>
  <si>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</si>
  <si>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</si>
  <si>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</si>
  <si>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</si>
  <si>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</si>
  <si>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</si>
  <si>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</si>
  <si>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</si>
  <si>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</si>
  <si>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</si>
  <si>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</si>
  <si>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</si>
  <si>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</si>
  <si>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</si>
  <si>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</si>
  <si>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</si>
  <si>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</si>
  <si>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</si>
  <si>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</si>
  <si>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</si>
  <si>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</si>
  <si>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</si>
  <si>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</si>
  <si>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</si>
  <si>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</si>
  <si>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</si>
  <si>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</si>
  <si>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</si>
  <si>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</si>
  <si>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</si>
  <si>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</si>
  <si>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</si>
  <si>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</si>
  <si>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</si>
  <si>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</si>
  <si>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</si>
  <si>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</si>
  <si>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</si>
  <si>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</si>
  <si>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</si>
  <si>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</si>
  <si>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</si>
  <si>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</si>
  <si>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</si>
  <si>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</si>
  <si>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</si>
  <si>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</si>
  <si>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</si>
  <si>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</si>
  <si>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</si>
  <si>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</si>
  <si>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</si>
  <si>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</si>
  <si>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</si>
  <si>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</si>
  <si>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</si>
  <si>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</si>
  <si>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</si>
  <si>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</si>
  <si>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</si>
  <si>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</si>
  <si>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</si>
  <si>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</si>
  <si>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</si>
  <si>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</si>
  <si>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</si>
  <si>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</si>
  <si>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</si>
  <si>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</si>
  <si>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</si>
  <si>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</si>
  <si>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</si>
  <si>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</si>
  <si>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</si>
  <si>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</si>
  <si>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</si>
  <si>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</si>
  <si>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</si>
  <si>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</si>
  <si>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</si>
  <si>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</si>
  <si>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</si>
  <si>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</si>
  <si>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</si>
  <si>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</si>
  <si>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</si>
  <si>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</si>
  <si>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</si>
  <si>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</si>
  <si>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</si>
  <si>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</si>
  <si>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</si>
  <si>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</si>
  <si>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</si>
  <si>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</si>
  <si>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</si>
  <si>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</si>
  <si>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</si>
  <si>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</si>
  <si>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</si>
  <si>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</si>
  <si>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</si>
  <si>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</si>
  <si>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</si>
  <si>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</si>
  <si>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</si>
  <si>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</si>
  <si>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</si>
  <si>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</si>
  <si>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</si>
  <si>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</si>
  <si>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</si>
  <si>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</si>
  <si>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</si>
  <si>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</si>
  <si>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</si>
  <si>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</si>
  <si>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</si>
  <si>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</si>
  <si>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</si>
  <si>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</si>
  <si>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</si>
  <si>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</si>
  <si>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</si>
  <si>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</si>
  <si>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</si>
  <si>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</si>
  <si>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</si>
  <si>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</si>
  <si>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</si>
  <si>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</si>
  <si>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</si>
  <si>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</si>
  <si>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</si>
  <si>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</si>
  <si>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</si>
  <si>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</si>
  <si>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</si>
  <si>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</si>
  <si>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</si>
  <si>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</si>
  <si>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</si>
  <si>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</si>
  <si>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</si>
  <si>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</si>
  <si>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</si>
  <si>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</si>
  <si>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</si>
  <si>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</si>
  <si>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</si>
  <si>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</si>
  <si>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</si>
  <si>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</si>
  <si>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</si>
  <si>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</si>
  <si>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</si>
  <si>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</si>
  <si>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</si>
  <si>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</si>
  <si>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</si>
  <si>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</si>
  <si>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</si>
  <si>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</si>
  <si>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</si>
  <si>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</si>
  <si>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</si>
  <si>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</si>
  <si>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</si>
  <si>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</si>
  <si>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</si>
  <si>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</si>
  <si>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</si>
  <si>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</si>
  <si>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</si>
  <si>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</si>
  <si>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</si>
  <si>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</si>
  <si>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</si>
  <si>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</si>
  <si>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</si>
  <si>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</si>
  <si>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</si>
  <si>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</si>
  <si>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</si>
  <si>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</si>
  <si>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</si>
  <si>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</si>
  <si>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</si>
  <si>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</si>
  <si>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</si>
  <si>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</si>
  <si>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</si>
  <si>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</si>
  <si>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</si>
  <si>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</si>
  <si>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</si>
  <si>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</si>
  <si>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</si>
  <si>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</si>
  <si>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</si>
  <si>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</si>
  <si>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</si>
  <si>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</si>
  <si>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</si>
  <si>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</si>
  <si>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</si>
  <si>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</si>
  <si>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</si>
  <si>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</si>
  <si>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</si>
  <si>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</si>
  <si>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</si>
  <si>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</si>
  <si>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</si>
  <si>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</si>
  <si>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</si>
  <si>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</si>
  <si>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</si>
  <si>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</si>
  <si>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</si>
  <si>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</si>
  <si>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</si>
  <si>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</si>
  <si>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</si>
  <si>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</si>
  <si>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</si>
  <si>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</si>
  <si>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</si>
  <si>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</si>
  <si>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</si>
  <si>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</si>
  <si>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</si>
  <si>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</si>
  <si>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</si>
  <si>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</si>
  <si>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</si>
  <si>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</si>
  <si>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</si>
  <si>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</si>
  <si>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</si>
  <si>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</si>
  <si>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</si>
  <si>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</si>
  <si>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</si>
  <si>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</si>
  <si>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</si>
  <si>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</si>
  <si>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</si>
  <si>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</si>
  <si>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</si>
  <si>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</si>
  <si>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</si>
  <si>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</si>
  <si>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</si>
  <si>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</si>
  <si>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</si>
  <si>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</si>
  <si>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</si>
  <si>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</si>
  <si>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</si>
  <si>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</si>
  <si>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</si>
  <si>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</si>
  <si>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</si>
  <si>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</si>
  <si>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</si>
  <si>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</si>
  <si>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</si>
  <si>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</si>
  <si>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</si>
  <si>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</si>
  <si>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</si>
  <si>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</si>
  <si>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</si>
  <si>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</si>
  <si>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</si>
  <si>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</si>
  <si>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</si>
  <si>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</si>
  <si>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</si>
  <si>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</si>
  <si>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</si>
  <si>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</si>
  <si>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</si>
  <si>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</si>
  <si>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</si>
  <si>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</si>
  <si>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</si>
  <si>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</si>
  <si>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</si>
  <si>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</si>
  <si>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</si>
  <si>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</si>
  <si>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</si>
  <si>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</si>
  <si>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</si>
  <si>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</si>
  <si>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</si>
  <si>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</si>
  <si>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</si>
  <si>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</si>
  <si>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</si>
  <si>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</si>
  <si>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</si>
  <si>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</si>
  <si>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</si>
  <si>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</si>
  <si>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</si>
  <si>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</si>
  <si>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</si>
  <si>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</si>
  <si>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</si>
  <si>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</si>
  <si>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</si>
  <si>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</si>
  <si>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</si>
  <si>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</si>
  <si>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</si>
  <si>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</si>
  <si>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</si>
  <si>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</si>
  <si>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</si>
  <si>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</si>
  <si>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</si>
  <si>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</si>
  <si>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</si>
  <si>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</si>
  <si>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</si>
  <si>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</si>
  <si>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</si>
  <si>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</si>
  <si>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</si>
  <si>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</si>
  <si>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</si>
  <si>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</si>
  <si>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</si>
  <si>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</si>
  <si>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</si>
  <si>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</si>
  <si>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</si>
  <si>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</si>
  <si>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</si>
  <si>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</si>
  <si>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</si>
  <si>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</si>
  <si>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</si>
  <si>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</si>
  <si>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</si>
  <si>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</si>
  <si>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</si>
  <si>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</si>
  <si>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</si>
  <si>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</si>
  <si>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</si>
  <si>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</si>
  <si>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</si>
  <si>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</si>
  <si>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</si>
  <si>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</si>
  <si>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</si>
  <si>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</si>
  <si>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</si>
  <si>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</si>
  <si>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</si>
  <si>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</si>
  <si>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</si>
  <si>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</si>
  <si>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</si>
  <si>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</si>
  <si>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</si>
  <si>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</si>
  <si>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</si>
  <si>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</si>
  <si>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</si>
  <si>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</si>
  <si>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</si>
  <si>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</si>
  <si>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</si>
  <si>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</si>
  <si>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</si>
  <si>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</si>
  <si>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</si>
  <si>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</si>
  <si>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</si>
  <si>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</si>
  <si>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</si>
  <si>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</si>
  <si>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</si>
  <si>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</si>
  <si>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</si>
  <si>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</si>
  <si>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</si>
  <si>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</si>
  <si>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</si>
  <si>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</si>
  <si>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</si>
  <si>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</si>
  <si>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</si>
  <si>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</si>
  <si>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</si>
  <si>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</si>
  <si>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</si>
  <si>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</si>
  <si>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</si>
  <si>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</si>
  <si>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</si>
  <si>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</si>
  <si>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</si>
  <si>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</si>
  <si>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</si>
  <si>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</si>
  <si>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</si>
  <si>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</si>
  <si>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</si>
  <si>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</si>
  <si>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</si>
  <si>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</si>
  <si>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</si>
  <si>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</si>
  <si>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</si>
  <si>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</si>
  <si>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</si>
  <si>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</si>
  <si>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</si>
  <si>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</si>
  <si>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</si>
  <si>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</si>
  <si>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</si>
  <si>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</si>
  <si>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</si>
  <si>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</si>
  <si>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</si>
  <si>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</si>
  <si>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</si>
  <si>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</si>
  <si>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</si>
  <si>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</si>
  <si>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</si>
  <si>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</si>
  <si>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</si>
  <si>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</si>
  <si>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</si>
  <si>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</si>
  <si>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</si>
  <si>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</si>
  <si>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</si>
  <si>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</si>
  <si>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</si>
  <si>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</si>
  <si>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</si>
  <si>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</si>
  <si>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</si>
  <si>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</si>
  <si>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</si>
  <si>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</si>
  <si>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</si>
  <si>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</si>
  <si>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</si>
  <si>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</si>
  <si>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</si>
  <si>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</si>
  <si>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</si>
  <si>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</si>
  <si>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</si>
  <si>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</si>
  <si>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</si>
  <si>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</si>
  <si>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</si>
  <si>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</si>
  <si>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</si>
  <si>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</si>
  <si>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</si>
  <si>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</si>
  <si>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</si>
  <si>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</si>
  <si>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</si>
  <si>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</si>
  <si>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</si>
  <si>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</si>
  <si>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</si>
  <si>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</si>
  <si>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</si>
  <si>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</si>
  <si>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</si>
  <si>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</si>
  <si>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</si>
  <si>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</si>
  <si>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</si>
  <si>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</si>
  <si>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</si>
  <si>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</si>
  <si>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</si>
  <si>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</si>
  <si>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</si>
  <si>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</si>
  <si>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</si>
  <si>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</si>
  <si>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</si>
  <si>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</si>
  <si>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</si>
  <si>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</si>
  <si>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</si>
  <si>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</si>
  <si>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</si>
  <si>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</si>
  <si>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</si>
  <si>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</si>
  <si>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</si>
  <si>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</si>
  <si>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</si>
  <si>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</si>
  <si>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</si>
  <si>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</si>
  <si>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</si>
  <si>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</si>
  <si>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</si>
  <si>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</si>
  <si>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</si>
  <si>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</si>
  <si>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</si>
  <si>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</si>
  <si>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</si>
  <si>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</si>
  <si>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</si>
  <si>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</si>
  <si>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</si>
  <si>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</si>
  <si>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</si>
  <si>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</si>
  <si>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</si>
  <si>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</si>
  <si>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</si>
  <si>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</si>
  <si>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</si>
  <si>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</si>
  <si>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</si>
  <si>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</si>
  <si>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</si>
  <si>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</si>
  <si>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</si>
  <si>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</si>
  <si>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</si>
  <si>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</si>
  <si>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</si>
  <si>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</si>
  <si>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</si>
  <si>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</si>
  <si>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</si>
  <si>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</si>
  <si>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</si>
  <si>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</si>
  <si>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</si>
  <si>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</si>
  <si>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</si>
  <si>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</si>
  <si>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</si>
  <si>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</si>
  <si>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</si>
  <si>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</si>
  <si>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</si>
  <si>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</si>
  <si>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</si>
  <si>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</si>
  <si>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</si>
  <si>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</si>
  <si>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</si>
  <si>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</si>
  <si>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</si>
  <si>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</si>
  <si>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</si>
  <si>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</si>
  <si>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</si>
  <si>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</si>
  <si>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</si>
  <si>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</si>
  <si>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</si>
  <si>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</si>
  <si>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</si>
  <si>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</si>
  <si>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</si>
  <si>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</si>
  <si>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</si>
  <si>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</si>
  <si>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</si>
  <si>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</si>
  <si>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</si>
  <si>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</si>
  <si>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</si>
  <si>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</si>
  <si>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</si>
  <si>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</si>
  <si>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</si>
  <si>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</si>
  <si>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</si>
  <si>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</si>
  <si>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</si>
  <si>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</si>
  <si>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</si>
  <si>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</si>
  <si>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</si>
  <si>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</si>
  <si>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</si>
  <si>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</si>
  <si>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</si>
  <si>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</si>
  <si>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</si>
  <si>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</si>
  <si>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</si>
  <si>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</si>
  <si>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</si>
  <si>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</si>
  <si>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</si>
  <si>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</si>
  <si>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</si>
  <si>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</si>
  <si>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</si>
  <si>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</si>
  <si>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</si>
  <si>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</si>
  <si>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</si>
  <si>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</si>
  <si>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</si>
  <si>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</si>
  <si>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</si>
  <si>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</si>
  <si>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</si>
  <si>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</si>
  <si>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</si>
  <si>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</si>
  <si>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</si>
  <si>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</si>
  <si>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</si>
  <si>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</si>
  <si>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</si>
  <si>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</si>
  <si>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</si>
  <si>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</si>
  <si>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</si>
  <si>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</si>
  <si>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</si>
  <si>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</si>
  <si>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</si>
  <si>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</si>
  <si>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</si>
  <si>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</si>
  <si>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</si>
  <si>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</si>
  <si>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</si>
  <si>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</si>
  <si>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</si>
  <si>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</si>
  <si>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</si>
  <si>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</si>
  <si>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</si>
  <si>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</si>
  <si>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</si>
  <si>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</si>
  <si>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</si>
  <si>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</si>
  <si>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</si>
  <si>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</si>
  <si>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</si>
  <si>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</si>
  <si>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</si>
  <si>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</si>
  <si>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</si>
  <si>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</si>
  <si>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</si>
  <si>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</si>
  <si>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</si>
  <si>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</si>
  <si>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</si>
  <si>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</si>
  <si>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</si>
  <si>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</si>
  <si>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</si>
  <si>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</si>
  <si>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</si>
  <si>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</si>
  <si>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</si>
  <si>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</si>
  <si>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</si>
  <si>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</si>
  <si>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</si>
  <si>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</si>
  <si>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</si>
  <si>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</si>
  <si>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</si>
  <si>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</si>
  <si>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</si>
  <si>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</si>
  <si>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</si>
  <si>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</si>
  <si>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</si>
  <si>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</si>
  <si>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</si>
  <si>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</si>
  <si>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</si>
  <si>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</si>
  <si>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</si>
  <si>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</si>
  <si>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</si>
  <si>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</si>
  <si>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</si>
  <si>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</si>
  <si>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</si>
  <si>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</si>
  <si>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</si>
  <si>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</si>
  <si>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</si>
  <si>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</si>
  <si>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</si>
  <si>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</si>
  <si>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</si>
  <si>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</si>
  <si>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</si>
  <si>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</si>
  <si>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</si>
  <si>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</si>
  <si>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</si>
  <si>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</si>
  <si>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</si>
  <si>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</si>
  <si>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</si>
  <si>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</si>
  <si>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</si>
  <si>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</si>
  <si>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</si>
  <si>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</si>
  <si>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</si>
  <si>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</si>
  <si>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</si>
  <si>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</si>
  <si>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</si>
  <si>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</si>
  <si>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</si>
  <si>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</si>
  <si>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</si>
  <si>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</si>
  <si>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</si>
  <si>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</si>
  <si>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</si>
  <si>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</si>
  <si>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</si>
  <si>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</si>
  <si>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</si>
  <si>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</si>
  <si>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</si>
  <si>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</si>
  <si>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</si>
  <si>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</si>
  <si>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</si>
  <si>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</si>
  <si>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</si>
  <si>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</si>
  <si>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</si>
  <si>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</si>
  <si>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</si>
  <si>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</si>
  <si>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</si>
  <si>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</si>
  <si>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</si>
  <si>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</si>
  <si>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</si>
  <si>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</si>
  <si>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</si>
  <si>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</si>
  <si>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</si>
  <si>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</si>
  <si>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</si>
  <si>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</si>
  <si>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</si>
  <si>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</si>
  <si>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</si>
  <si>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</si>
  <si>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</si>
  <si>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</si>
  <si>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</si>
  <si>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</si>
  <si>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</si>
  <si>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</si>
  <si>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</si>
  <si>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</si>
  <si>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</si>
  <si>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</si>
  <si>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</si>
  <si>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</si>
  <si>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</si>
  <si>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</si>
  <si>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</si>
  <si>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</si>
  <si>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</si>
  <si>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</si>
  <si>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</si>
  <si>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</si>
  <si>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</si>
  <si>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</si>
  <si>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</si>
  <si>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</si>
  <si>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</si>
  <si>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</si>
  <si>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</si>
  <si>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</si>
  <si>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</si>
  <si>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</si>
  <si>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</si>
  <si>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</si>
  <si>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</si>
  <si>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</si>
  <si>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</si>
  <si>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</si>
  <si>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</si>
  <si>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</si>
  <si>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</si>
  <si>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</si>
  <si>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</si>
  <si>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</si>
  <si>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</si>
  <si>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</si>
  <si>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</si>
  <si>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</si>
  <si>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</si>
  <si>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</si>
  <si>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</si>
  <si>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</si>
  <si>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</si>
  <si>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</si>
  <si>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</si>
  <si>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</si>
  <si>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</si>
  <si>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</si>
  <si>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</si>
  <si>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</si>
  <si>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</si>
  <si>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</si>
  <si>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</si>
  <si>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</si>
  <si>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</si>
  <si>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</si>
  <si>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</si>
  <si>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</si>
  <si>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</si>
  <si>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</si>
  <si>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</si>
  <si>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</si>
  <si>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</si>
  <si>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</si>
  <si>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</si>
  <si>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</si>
  <si>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</si>
  <si>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</si>
  <si>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</si>
  <si>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</si>
  <si>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</si>
  <si>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</si>
  <si>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</si>
  <si>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</si>
  <si>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</si>
  <si>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</si>
  <si>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</si>
  <si>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</si>
  <si>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</si>
  <si>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</si>
  <si>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</si>
  <si>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</si>
  <si>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</si>
  <si>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</si>
  <si>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</si>
  <si>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</si>
  <si>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</si>
  <si>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</si>
  <si>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</si>
  <si>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</si>
  <si>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</si>
  <si>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</si>
  <si>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</si>
  <si>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</si>
  <si>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</si>
  <si>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</si>
  <si>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</si>
  <si>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</si>
  <si>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</si>
  <si>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</si>
  <si>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</si>
  <si>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</si>
  <si>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</si>
  <si>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</si>
  <si>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</si>
  <si>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</si>
  <si>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</si>
  <si>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</si>
  <si>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</si>
  <si>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</si>
  <si>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</si>
  <si>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</si>
  <si>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</si>
  <si>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</si>
  <si>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</si>
  <si>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</si>
  <si>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</si>
  <si>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</si>
  <si>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</si>
  <si>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</si>
  <si>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</si>
  <si>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</si>
  <si>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</si>
  <si>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</si>
  <si>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</si>
  <si>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</si>
  <si>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</si>
  <si>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</si>
  <si>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</si>
  <si>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</si>
  <si>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</si>
  <si>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</si>
  <si>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</si>
  <si>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</si>
  <si>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</si>
  <si>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</si>
  <si>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</si>
  <si>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</si>
  <si>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</si>
  <si>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</si>
  <si>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</si>
  <si>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</si>
  <si>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</si>
  <si>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</si>
  <si>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</si>
  <si>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</si>
  <si>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</si>
  <si>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</si>
  <si>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</si>
  <si>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</si>
  <si>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</si>
  <si>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</si>
  <si>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</si>
  <si>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</si>
  <si>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</si>
  <si>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</si>
  <si>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</si>
  <si>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</si>
  <si>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</si>
  <si>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</si>
  <si>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</si>
  <si>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</si>
  <si>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</si>
  <si>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</si>
  <si>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</si>
  <si>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</si>
  <si>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</si>
  <si>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</si>
  <si>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</si>
  <si>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</si>
  <si>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</si>
  <si>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</si>
  <si>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</si>
  <si>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</si>
  <si>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</si>
  <si>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</si>
  <si>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</si>
  <si>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</si>
  <si>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</si>
  <si>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</si>
  <si>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</si>
  <si>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</si>
  <si>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</si>
  <si>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</si>
  <si>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</si>
  <si>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</si>
  <si>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</si>
  <si>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</si>
  <si>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</si>
  <si>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</si>
  <si>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</si>
  <si>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</si>
  <si>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</si>
  <si>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</si>
  <si>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</si>
  <si>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</si>
  <si>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</si>
  <si>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</si>
  <si>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</si>
  <si>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</si>
  <si>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</si>
  <si>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</si>
  <si>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</si>
  <si>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</si>
  <si>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</si>
  <si>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</si>
  <si>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</si>
  <si>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</si>
  <si>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</si>
  <si>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</si>
  <si>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</si>
  <si>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</si>
  <si>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</si>
  <si>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</si>
  <si>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</si>
  <si>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</si>
  <si>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</si>
  <si>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</si>
  <si>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</si>
  <si>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</si>
  <si>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</si>
  <si>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</si>
  <si>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</si>
  <si>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</si>
  <si>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</si>
  <si>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</si>
  <si>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</si>
  <si>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</si>
  <si>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</si>
  <si>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</si>
  <si>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</si>
  <si>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</si>
  <si>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</si>
  <si>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</si>
  <si>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</si>
  <si>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</si>
  <si>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</si>
  <si>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</si>
  <si>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</si>
  <si>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</si>
  <si>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</si>
  <si>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</si>
  <si>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</si>
  <si>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</si>
  <si>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</si>
  <si>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</si>
  <si>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</si>
  <si>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</si>
  <si>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</si>
  <si>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</si>
  <si>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</si>
  <si>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</si>
  <si>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</si>
  <si>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</si>
  <si>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</si>
  <si>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</si>
  <si>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</si>
  <si>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</si>
  <si>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</si>
  <si>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</si>
  <si>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</si>
  <si>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</si>
  <si>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</si>
  <si>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</si>
  <si>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</si>
  <si>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</si>
  <si>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</si>
  <si>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</si>
  <si>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</si>
  <si>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</si>
  <si>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</si>
  <si>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</si>
  <si>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</si>
  <si>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</si>
  <si>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</si>
  <si>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</si>
  <si>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</si>
  <si>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</si>
  <si>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</si>
  <si>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</si>
  <si>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</si>
  <si>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</si>
  <si>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</si>
  <si>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</si>
  <si>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</si>
  <si>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</si>
  <si>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</si>
  <si>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</si>
  <si>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</si>
  <si>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</si>
  <si>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</si>
  <si>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</si>
  <si>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</si>
  <si>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</si>
  <si>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</si>
  <si>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</si>
  <si>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</si>
  <si>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</si>
  <si>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</si>
  <si>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</si>
  <si>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</si>
  <si>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</si>
  <si>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</si>
  <si>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</si>
  <si>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</si>
  <si>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</si>
  <si>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</si>
  <si>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</si>
  <si>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</si>
  <si>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</si>
  <si>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</si>
  <si>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</si>
  <si>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</si>
  <si>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</si>
  <si>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</si>
  <si>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</si>
  <si>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</si>
  <si>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</si>
  <si>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</si>
  <si>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</si>
  <si>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</si>
  <si>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</si>
  <si>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</si>
  <si>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</si>
  <si>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</si>
  <si>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</si>
  <si>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</si>
  <si>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</si>
  <si>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</si>
  <si>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</si>
  <si>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</si>
  <si>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</si>
  <si>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</si>
  <si>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</si>
  <si>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</si>
  <si>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</si>
  <si>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</si>
  <si>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</si>
  <si>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</si>
  <si>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</si>
  <si>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</si>
  <si>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</si>
  <si>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</si>
  <si>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</si>
  <si>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</si>
  <si>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</si>
  <si>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</si>
  <si>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</si>
  <si>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</si>
  <si>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</si>
  <si>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</si>
  <si>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</si>
  <si>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</si>
  <si>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</si>
  <si>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</si>
  <si>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</si>
  <si>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</si>
  <si>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</si>
  <si>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</si>
  <si>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</si>
  <si>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</si>
  <si>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</si>
  <si>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</si>
  <si>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</si>
  <si>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</si>
  <si>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</si>
  <si>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</si>
  <si>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</si>
  <si>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</si>
  <si>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</si>
  <si>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</si>
  <si>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</si>
  <si>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</si>
  <si>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</si>
  <si>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</si>
  <si>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</si>
  <si>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</si>
  <si>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</si>
  <si>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</si>
  <si>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</si>
  <si>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</si>
  <si>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</si>
  <si>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</si>
  <si>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</si>
  <si>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</si>
  <si>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</si>
  <si>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</si>
  <si>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</si>
  <si>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</si>
  <si>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</si>
  <si>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</si>
  <si>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</si>
  <si>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</si>
  <si>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</si>
  <si>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</si>
  <si>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</si>
  <si>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</si>
  <si>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</si>
  <si>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</si>
  <si>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</si>
  <si>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</si>
  <si>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</si>
  <si>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</si>
  <si>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</si>
  <si>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</si>
  <si>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</si>
  <si>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</si>
  <si>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</si>
  <si>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</si>
  <si>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</si>
  <si>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</si>
  <si>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</si>
  <si>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</si>
  <si>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</si>
  <si>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</si>
  <si>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</si>
  <si>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</si>
  <si>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</si>
  <si>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</si>
  <si>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</si>
  <si>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</si>
  <si>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</si>
  <si>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</si>
  <si>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</si>
  <si>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</si>
  <si>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</si>
  <si>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</si>
  <si>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</si>
  <si>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</si>
  <si>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</si>
  <si>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</si>
  <si>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</si>
  <si>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</si>
  <si>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</si>
  <si>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</si>
  <si>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</si>
  <si>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</si>
  <si>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</si>
  <si>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</si>
  <si>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</si>
  <si>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</si>
  <si>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</si>
  <si>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</si>
  <si>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</si>
  <si>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</si>
  <si>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</si>
  <si>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</si>
  <si>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</si>
  <si>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</si>
  <si>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</si>
  <si>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</si>
  <si>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</si>
  <si>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</si>
  <si>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</si>
  <si>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</si>
  <si>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</si>
  <si>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</si>
  <si>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</si>
  <si>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</si>
  <si>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</si>
  <si>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</si>
  <si>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</si>
  <si>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</si>
  <si>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</si>
  <si>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</si>
  <si>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</si>
  <si>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</si>
  <si>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</si>
  <si>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</si>
  <si>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</si>
  <si>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</si>
  <si>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</si>
  <si>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</si>
  <si>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</si>
  <si>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</si>
  <si>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</si>
  <si>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</si>
  <si>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</si>
  <si>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</si>
  <si>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</si>
  <si>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</si>
  <si>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</si>
  <si>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</si>
  <si>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</si>
  <si>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</si>
  <si>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</si>
  <si>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</si>
  <si>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</si>
  <si>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</si>
  <si>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</si>
  <si>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</si>
  <si>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</si>
  <si>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</si>
  <si>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</si>
  <si>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</si>
  <si>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</si>
  <si>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</si>
  <si>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</si>
  <si>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</si>
  <si>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</si>
  <si>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</si>
  <si>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</si>
  <si>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</si>
  <si>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</si>
  <si>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</si>
  <si>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</si>
  <si>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</si>
  <si>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</si>
  <si>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</si>
  <si>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</si>
  <si>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</si>
  <si>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</si>
  <si>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</si>
  <si>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</si>
  <si>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</si>
  <si>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</si>
  <si>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</si>
  <si>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</si>
  <si>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</si>
  <si>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</si>
  <si>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</si>
  <si>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</si>
  <si>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</si>
  <si>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</si>
  <si>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</si>
  <si>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</si>
  <si>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</si>
  <si>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</si>
  <si>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</si>
  <si>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</si>
  <si>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</si>
  <si>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</si>
  <si>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</si>
  <si>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</si>
  <si>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</si>
  <si>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</si>
  <si>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</si>
  <si>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</si>
  <si>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</si>
  <si>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</si>
  <si>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</si>
  <si>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</si>
  <si>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</si>
  <si>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</si>
  <si>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</si>
  <si>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</si>
  <si>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</si>
  <si>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</si>
  <si>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</si>
  <si>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</si>
  <si>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</si>
  <si>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</si>
  <si>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</si>
  <si>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</si>
  <si>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</si>
  <si>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</si>
  <si>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</si>
  <si>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</si>
  <si>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</si>
  <si>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</si>
  <si>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</si>
  <si>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</si>
  <si>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</si>
  <si>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</si>
  <si>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</si>
  <si>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</si>
  <si>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</si>
  <si>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</si>
  <si>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</si>
  <si>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</si>
  <si>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</si>
  <si>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</si>
  <si>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</si>
  <si>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</si>
  <si>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</si>
  <si>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</si>
  <si>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</si>
  <si>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</si>
  <si>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</si>
  <si>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</si>
  <si>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</si>
  <si>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</si>
  <si>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</si>
  <si>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</si>
  <si>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</si>
  <si>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</si>
  <si>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</si>
  <si>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</si>
  <si>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</si>
  <si>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</si>
  <si>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</si>
  <si>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</si>
  <si>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</si>
  <si>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</si>
  <si>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</si>
  <si>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</si>
  <si>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</si>
  <si>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</si>
  <si>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</si>
  <si>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</si>
  <si>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</si>
  <si>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</si>
  <si>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</si>
  <si>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</si>
  <si>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</si>
  <si>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</si>
  <si>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</si>
  <si>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</si>
  <si>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</si>
  <si>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</si>
  <si>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</si>
  <si>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</si>
  <si>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</si>
  <si>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</si>
  <si>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</si>
  <si>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</si>
  <si>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</si>
  <si>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</si>
  <si>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</si>
  <si>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</si>
  <si>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</si>
  <si>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</si>
  <si>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</si>
  <si>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</si>
  <si>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</si>
  <si>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</si>
  <si>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</si>
  <si>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</si>
  <si>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</si>
  <si>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</si>
  <si>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</si>
  <si>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</si>
  <si>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</si>
  <si>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</si>
  <si>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</si>
  <si>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</si>
  <si>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</si>
  <si>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</si>
  <si>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</si>
  <si>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</si>
  <si>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</si>
  <si>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</si>
  <si>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</si>
  <si>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</si>
  <si>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</si>
  <si>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</si>
  <si>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</si>
  <si>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</si>
  <si>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</si>
  <si>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</si>
  <si>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</si>
  <si>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</si>
  <si>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</si>
  <si>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</si>
  <si>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</si>
  <si>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</si>
  <si>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</si>
  <si>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</si>
  <si>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</si>
  <si>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</si>
  <si>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</si>
  <si>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</si>
  <si>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</si>
  <si>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</si>
  <si>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</si>
  <si>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</si>
  <si>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</si>
  <si>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</si>
  <si>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</si>
  <si>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</si>
  <si>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</si>
  <si>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</si>
  <si>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</si>
  <si>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</si>
  <si>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</si>
  <si>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</si>
  <si>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</si>
  <si>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</si>
  <si>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</si>
  <si>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</si>
  <si>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</si>
  <si>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</si>
  <si>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</si>
  <si>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</si>
  <si>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</si>
  <si>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</si>
  <si>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</si>
  <si>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</si>
  <si>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</si>
  <si>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</si>
  <si>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</si>
  <si>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</si>
  <si>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</si>
  <si>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</si>
  <si>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</si>
  <si>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</si>
  <si>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</si>
  <si>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</si>
  <si>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</si>
  <si>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</si>
  <si>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</si>
  <si>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</si>
  <si>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</si>
  <si>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</si>
  <si>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</si>
  <si>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</si>
  <si>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</si>
  <si>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</si>
  <si>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</si>
  <si>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</si>
  <si>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</si>
  <si>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</si>
  <si>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</si>
  <si>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</si>
  <si>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</si>
  <si>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</si>
  <si>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</si>
  <si>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</si>
  <si>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</si>
  <si>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</si>
  <si>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</si>
  <si>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</si>
  <si>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</si>
  <si>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</si>
  <si>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</si>
  <si>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</si>
  <si>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</si>
  <si>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</si>
  <si>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</si>
  <si>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</si>
  <si>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</si>
  <si>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</si>
  <si>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</si>
  <si>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</si>
  <si>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</si>
  <si>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</si>
  <si>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</si>
  <si>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</si>
  <si>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</si>
  <si>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</si>
  <si>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</si>
  <si>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</si>
  <si>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</si>
  <si>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</si>
  <si>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</si>
  <si>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</si>
  <si>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</si>
  <si>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</si>
  <si>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</si>
  <si>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</si>
  <si>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</si>
  <si>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</si>
  <si>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</si>
  <si>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</si>
  <si>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</si>
  <si>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</si>
  <si>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</si>
  <si>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</si>
  <si>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</si>
  <si>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</si>
  <si>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</si>
  <si>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</si>
  <si>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</si>
  <si>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</si>
  <si>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</si>
  <si>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</si>
  <si>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</si>
  <si>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</si>
  <si>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</si>
  <si>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</si>
  <si>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</si>
  <si>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</si>
  <si>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</si>
  <si>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</si>
  <si>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</si>
  <si>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</si>
  <si>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</si>
  <si>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</si>
  <si>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</si>
  <si>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</si>
  <si>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</si>
  <si>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</si>
  <si>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</si>
  <si>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</si>
  <si>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</si>
  <si>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</si>
  <si>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</si>
  <si>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</si>
  <si>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</si>
  <si>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</si>
  <si>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</si>
  <si>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</si>
  <si>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</si>
  <si>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</si>
  <si>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</si>
  <si>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</si>
  <si>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</si>
  <si>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</si>
  <si>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</si>
  <si>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</si>
  <si>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</si>
  <si>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</si>
  <si>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</si>
  <si>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</si>
  <si>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</si>
  <si>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</si>
  <si>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</si>
  <si>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</si>
  <si>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</si>
  <si>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</si>
  <si>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</si>
  <si>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</si>
  <si>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</si>
  <si>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</si>
  <si>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</si>
  <si>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</si>
  <si>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</si>
  <si>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</si>
  <si>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</si>
  <si>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</si>
  <si>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</si>
  <si>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</si>
  <si>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</si>
  <si>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</si>
  <si>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</si>
  <si>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</si>
  <si>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</si>
  <si>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</si>
  <si>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</si>
  <si>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</si>
  <si>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</si>
  <si>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</si>
  <si>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</si>
  <si>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</si>
  <si>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</si>
  <si>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</si>
  <si>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</si>
  <si>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</si>
  <si>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</si>
  <si>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</si>
  <si>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</si>
  <si>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</si>
  <si>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</si>
  <si>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</si>
  <si>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</si>
  <si>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</si>
  <si>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</si>
  <si>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</si>
  <si>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</si>
  <si>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</si>
  <si>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</si>
  <si>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</si>
  <si>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</si>
  <si>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</si>
  <si>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</si>
  <si>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</si>
  <si>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</si>
  <si>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</si>
  <si>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</si>
  <si>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</si>
  <si>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</si>
  <si>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</si>
  <si>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</si>
  <si>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</si>
  <si>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</si>
  <si>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</si>
  <si>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</si>
  <si>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</si>
  <si>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</si>
  <si>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</si>
  <si>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</si>
  <si>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</si>
  <si>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</si>
  <si>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</si>
  <si>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</si>
  <si>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</si>
  <si>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</si>
  <si>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</si>
  <si>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</si>
  <si>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</si>
  <si>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</si>
  <si>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</si>
  <si>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</si>
  <si>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</si>
  <si>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</si>
  <si>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</si>
  <si>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</si>
  <si>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</si>
  <si>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</si>
  <si>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</si>
  <si>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</si>
  <si>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</si>
  <si>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</si>
  <si>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</si>
  <si>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</si>
  <si>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</si>
  <si>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</si>
  <si>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</si>
  <si>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</si>
  <si>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</si>
  <si>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</si>
  <si>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</si>
  <si>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</si>
  <si>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</si>
  <si>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</si>
  <si>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</si>
  <si>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</si>
  <si>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</si>
  <si>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</si>
  <si>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</si>
  <si>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</si>
  <si>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</si>
  <si>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</si>
  <si>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</si>
  <si>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</si>
  <si>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</si>
  <si>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</si>
  <si>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</si>
  <si>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</si>
  <si>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</si>
  <si>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</si>
  <si>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</si>
  <si>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</si>
  <si>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</si>
  <si>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</si>
  <si>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</si>
  <si>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</si>
  <si>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</si>
  <si>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</si>
  <si>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</si>
  <si>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</si>
  <si>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</si>
  <si>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</si>
  <si>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</si>
  <si>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</si>
  <si>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</si>
  <si>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</si>
  <si>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</si>
  <si>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</si>
  <si>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</si>
  <si>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</si>
  <si>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</si>
  <si>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</si>
  <si>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</si>
  <si>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</si>
  <si>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</si>
  <si>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</si>
  <si>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</si>
  <si>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</si>
  <si>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</si>
  <si>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</si>
  <si>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</si>
  <si>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</si>
  <si>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</si>
  <si>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</si>
  <si>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</si>
  <si>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</si>
  <si>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</si>
  <si>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</si>
  <si>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</si>
  <si>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</si>
  <si>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</si>
  <si>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</si>
  <si>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</si>
  <si>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</si>
  <si>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</si>
  <si>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</si>
  <si>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</si>
  <si>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</si>
  <si>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</si>
  <si>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</si>
  <si>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</si>
  <si>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</si>
  <si>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</si>
  <si>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</si>
  <si>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</si>
  <si>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</si>
  <si>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</si>
  <si>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</si>
  <si>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</si>
  <si>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</si>
  <si>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</si>
  <si>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</si>
  <si>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</si>
  <si>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</si>
  <si>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</si>
  <si>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</si>
  <si>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</si>
  <si>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</si>
  <si>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</si>
  <si>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</si>
  <si>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</si>
  <si>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</si>
  <si>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</si>
  <si>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</si>
  <si>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</si>
  <si>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</si>
  <si>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</si>
  <si>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</si>
  <si>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</si>
  <si>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</si>
  <si>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</si>
  <si>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</si>
  <si>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</si>
  <si>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</si>
  <si>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</si>
  <si>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</si>
  <si>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</si>
  <si>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</si>
  <si>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</si>
  <si>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</si>
  <si>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</si>
  <si>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</si>
  <si>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</si>
  <si>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</si>
  <si>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</si>
  <si>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</si>
  <si>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</si>
  <si>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</si>
  <si>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</si>
  <si>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</si>
  <si>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</si>
  <si>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</si>
  <si>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</si>
  <si>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</si>
  <si>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</si>
  <si>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</si>
  <si>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</si>
  <si>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</si>
  <si>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</si>
  <si>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</si>
  <si>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</si>
  <si>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</si>
  <si>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</si>
  <si>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</si>
  <si>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</si>
  <si>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</si>
  <si>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</si>
  <si>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</si>
  <si>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</si>
  <si>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</si>
  <si>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</si>
  <si>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</si>
  <si>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</si>
  <si>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</si>
  <si>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</si>
  <si>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</si>
  <si>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</si>
  <si>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</si>
  <si>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</si>
  <si>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</si>
  <si>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</si>
  <si>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</si>
  <si>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</si>
  <si>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</si>
  <si>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</si>
  <si>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</si>
  <si>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</si>
  <si>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</si>
  <si>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</si>
  <si>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</si>
  <si>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</si>
  <si>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</si>
  <si>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</si>
  <si>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</si>
  <si>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</si>
  <si>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</si>
  <si>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</si>
  <si>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</si>
  <si>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</si>
  <si>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</si>
  <si>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</si>
  <si>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</si>
  <si>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</si>
  <si>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</si>
  <si>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</si>
  <si>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</si>
  <si>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</si>
  <si>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</si>
  <si>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</si>
  <si>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</si>
  <si>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</si>
  <si>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</si>
  <si>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</si>
  <si>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</si>
  <si>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</si>
  <si>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</si>
  <si>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</si>
  <si>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</si>
  <si>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</si>
  <si>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</si>
  <si>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</si>
  <si>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</si>
  <si>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</si>
  <si>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</si>
  <si>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</si>
  <si>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</si>
  <si>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</si>
  <si>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</si>
  <si>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</si>
  <si>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</si>
  <si>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</si>
  <si>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</si>
  <si>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</si>
  <si>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</si>
  <si>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</si>
  <si>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</si>
  <si>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</si>
  <si>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</si>
  <si>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</si>
  <si>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</si>
  <si>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</si>
  <si>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</si>
  <si>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</si>
  <si>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</si>
  <si>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</si>
  <si>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</si>
  <si>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</si>
  <si>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</si>
  <si>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</si>
  <si>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</si>
  <si>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</si>
  <si>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</si>
  <si>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</si>
  <si>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</si>
  <si>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</si>
  <si>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</si>
  <si>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</si>
  <si>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</si>
  <si>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</si>
  <si>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</si>
  <si>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</si>
  <si>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</si>
  <si>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</si>
  <si>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</si>
  <si>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</si>
  <si>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</si>
  <si>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</si>
  <si>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</si>
  <si>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</si>
  <si>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</si>
  <si>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</si>
  <si>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</si>
  <si>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</si>
  <si>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</si>
  <si>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</si>
  <si>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</si>
  <si>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</si>
  <si>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</si>
  <si>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</si>
  <si>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</si>
  <si>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</si>
  <si>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</si>
  <si>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</si>
  <si>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</si>
  <si>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</si>
  <si>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</si>
  <si>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</si>
  <si>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</si>
  <si>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</si>
  <si>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</si>
  <si>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</si>
  <si>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</si>
  <si>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</si>
  <si>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</si>
  <si>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</si>
  <si>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</si>
  <si>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</si>
  <si>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</si>
  <si>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</si>
  <si>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</si>
  <si>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</si>
  <si>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</si>
  <si>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</si>
  <si>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</si>
  <si>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</si>
  <si>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</si>
  <si>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</si>
  <si>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</si>
  <si>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</si>
  <si>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</si>
  <si>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</si>
  <si>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</si>
  <si>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</si>
  <si>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</si>
  <si>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</si>
  <si>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</si>
  <si>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</si>
  <si>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</si>
  <si>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</si>
  <si>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</si>
  <si>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</si>
  <si>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</si>
  <si>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</si>
  <si>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</si>
  <si>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</si>
  <si>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</si>
  <si>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</si>
  <si>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</si>
  <si>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</si>
  <si>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</si>
  <si>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</si>
  <si>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</si>
  <si>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</si>
  <si>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</si>
  <si>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</si>
  <si>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</si>
  <si>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</si>
  <si>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</si>
  <si>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</si>
  <si>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</si>
  <si>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</si>
  <si>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</si>
  <si>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</si>
  <si>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</si>
  <si>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</si>
  <si>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</si>
  <si>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</si>
  <si>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</si>
  <si>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</si>
  <si>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</si>
  <si>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</si>
  <si>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</si>
  <si>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</si>
  <si>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</si>
  <si>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</si>
  <si>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</si>
  <si>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</si>
  <si>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</si>
  <si>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</si>
  <si>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</si>
  <si>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</si>
  <si>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</si>
  <si>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</si>
  <si>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</si>
  <si>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</si>
  <si>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</si>
  <si>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</si>
  <si>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</si>
  <si>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</si>
  <si>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</si>
  <si>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</si>
  <si>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</si>
  <si>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</si>
  <si>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</si>
  <si>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</si>
  <si>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</si>
  <si>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</si>
  <si>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</si>
  <si>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</si>
  <si>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</si>
  <si>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</si>
  <si>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</si>
  <si>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</si>
  <si>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</si>
  <si>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</si>
  <si>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</si>
  <si>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</si>
  <si>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</si>
  <si>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</si>
  <si>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</si>
  <si>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</si>
  <si>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</si>
  <si>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</si>
  <si>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</si>
  <si>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</si>
  <si>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</si>
  <si>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</si>
  <si>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</si>
  <si>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</si>
  <si>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</si>
  <si>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</si>
  <si>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</si>
  <si>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</si>
  <si>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</si>
  <si>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</si>
  <si>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</si>
  <si>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</si>
  <si>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</si>
  <si>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</si>
  <si>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</si>
  <si>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</si>
  <si>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</si>
  <si>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</si>
  <si>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</si>
  <si>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</si>
  <si>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</si>
  <si>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</si>
  <si>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</si>
  <si>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</si>
  <si>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</si>
  <si>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</si>
  <si>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</si>
  <si>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</si>
  <si>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</si>
  <si>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</si>
  <si>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</si>
  <si>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</si>
  <si>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</si>
  <si>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</si>
  <si>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</si>
  <si>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</si>
  <si>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</si>
  <si>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</si>
  <si>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</si>
  <si>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</si>
  <si>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</si>
  <si>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</si>
  <si>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</si>
  <si>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</si>
  <si>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</si>
  <si>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</si>
  <si>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</si>
  <si>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</si>
  <si>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</si>
  <si>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</si>
  <si>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</si>
  <si>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</si>
  <si>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</si>
  <si>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</si>
  <si>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</si>
  <si>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</si>
  <si>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</si>
  <si>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</si>
  <si>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</si>
  <si>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</si>
  <si>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</si>
  <si>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</si>
  <si>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</si>
  <si>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</si>
  <si>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</si>
  <si>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</si>
  <si>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</si>
  <si>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</si>
  <si>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</si>
  <si>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</si>
  <si>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</si>
  <si>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</si>
  <si>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</si>
  <si>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</si>
  <si>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</si>
  <si>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</si>
  <si>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</si>
  <si>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</si>
  <si>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</si>
  <si>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</si>
  <si>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</si>
  <si>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</si>
  <si>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</si>
  <si>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</si>
  <si>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</si>
  <si>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</si>
  <si>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</si>
  <si>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</si>
  <si>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</si>
  <si>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</si>
  <si>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</si>
  <si>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</si>
  <si>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</si>
  <si>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</si>
  <si>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</si>
  <si>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</si>
  <si>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</si>
  <si>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</si>
  <si>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</si>
  <si>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</si>
  <si>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</si>
  <si>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</si>
  <si>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</si>
  <si>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</si>
  <si>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</si>
  <si>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</si>
  <si>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</si>
  <si>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</si>
  <si>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</si>
  <si>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</si>
  <si>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</si>
  <si>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</si>
  <si>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</si>
  <si>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</si>
  <si>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</si>
  <si>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</si>
  <si>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</si>
  <si>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</si>
  <si>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</si>
  <si>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</si>
  <si>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</si>
  <si>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</si>
  <si>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</si>
  <si>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</si>
  <si>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</si>
  <si>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</si>
  <si>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</si>
  <si>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</si>
  <si>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</si>
  <si>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</si>
  <si>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</si>
  <si>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</si>
  <si>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</si>
  <si>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</si>
  <si>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</si>
  <si>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</si>
  <si>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</si>
  <si>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</si>
  <si>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</si>
  <si>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</si>
  <si>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</si>
  <si>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</si>
  <si>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</si>
  <si>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</si>
  <si>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</si>
  <si>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</si>
  <si>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</si>
  <si>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</si>
  <si>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</si>
  <si>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</si>
  <si>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</si>
  <si>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</si>
  <si>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</si>
  <si>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</si>
  <si>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</si>
  <si>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</si>
  <si>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</si>
  <si>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</si>
  <si>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</si>
  <si>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</si>
  <si>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</si>
  <si>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</si>
  <si>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</si>
  <si>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</si>
  <si>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</si>
  <si>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</si>
  <si>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</si>
  <si>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</si>
  <si>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</si>
  <si>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</si>
  <si>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</si>
  <si>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</si>
  <si>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</si>
  <si>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</si>
  <si>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</si>
  <si>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</si>
  <si>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</si>
  <si>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</si>
  <si>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</si>
  <si>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</si>
  <si>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</si>
  <si>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</si>
  <si>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</si>
  <si>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</si>
  <si>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</si>
  <si>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</si>
  <si>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</si>
  <si>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</si>
  <si>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</si>
  <si>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</si>
  <si>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</si>
  <si>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</si>
  <si>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</si>
  <si>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</si>
  <si>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</si>
  <si>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</si>
  <si>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</si>
  <si>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</si>
  <si>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</si>
  <si>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</si>
  <si>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</si>
  <si>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</si>
  <si>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</si>
  <si>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</si>
  <si>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</si>
  <si>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</si>
  <si>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</si>
  <si>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</si>
  <si>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</si>
  <si>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</si>
  <si>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</si>
  <si>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</si>
  <si>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</si>
  <si>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</si>
  <si>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</si>
  <si>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</si>
  <si>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</si>
  <si>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</si>
  <si>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</si>
  <si>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</si>
  <si>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</si>
  <si>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</si>
  <si>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</si>
  <si>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</si>
  <si>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</si>
  <si>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</si>
  <si>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</si>
  <si>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</si>
  <si>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</si>
  <si>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</si>
  <si>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</si>
  <si>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</si>
  <si>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</si>
  <si>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</si>
  <si>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</si>
  <si>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</si>
  <si>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</si>
  <si>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</si>
  <si>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</si>
  <si>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</si>
  <si>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</si>
  <si>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</si>
  <si>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</si>
  <si>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</si>
  <si>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</si>
  <si>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</si>
  <si>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</si>
  <si>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</si>
  <si>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</si>
  <si>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</si>
  <si>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</si>
  <si>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</si>
  <si>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</si>
  <si>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</si>
  <si>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</si>
  <si>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</si>
  <si>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</si>
  <si>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</si>
  <si>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</si>
  <si>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</si>
  <si>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</si>
  <si>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</si>
  <si>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</si>
  <si>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</si>
  <si>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</si>
  <si>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</si>
  <si>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</si>
  <si>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</si>
  <si>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</si>
  <si>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</si>
  <si>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</si>
  <si>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</si>
  <si>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</si>
  <si>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</si>
  <si>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</si>
  <si>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</si>
  <si>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</si>
  <si>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</si>
  <si>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</si>
  <si>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</si>
  <si>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</si>
  <si>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</si>
  <si>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</si>
  <si>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</si>
  <si>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</si>
  <si>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</si>
  <si>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</si>
  <si>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</si>
  <si>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</si>
  <si>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</si>
  <si>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</si>
  <si>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</si>
  <si>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</si>
  <si>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</si>
  <si>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</si>
  <si>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</si>
  <si>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</si>
  <si>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</si>
  <si>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</si>
  <si>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</si>
  <si>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</si>
  <si>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</si>
  <si>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</si>
  <si>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</si>
  <si>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</si>
  <si>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</si>
  <si>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</si>
  <si>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</si>
  <si>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</si>
  <si>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</si>
  <si>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</si>
  <si>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</si>
  <si>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</si>
  <si>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</si>
  <si>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</si>
  <si>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</si>
  <si>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</si>
  <si>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</si>
  <si>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</si>
  <si>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</si>
  <si>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</si>
  <si>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</si>
  <si>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</si>
  <si>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</si>
  <si>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</si>
  <si>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</si>
  <si>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</si>
  <si>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</si>
  <si>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</si>
  <si>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</si>
  <si>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</si>
  <si>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</si>
  <si>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</si>
  <si>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</si>
  <si>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</si>
  <si>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</si>
  <si>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</si>
  <si>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</si>
  <si>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</si>
  <si>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</si>
  <si>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</si>
  <si>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</si>
  <si>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</si>
  <si>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</si>
  <si>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</si>
  <si>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</si>
  <si>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</si>
  <si>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</si>
  <si>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</si>
  <si>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</si>
  <si>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</si>
  <si>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</si>
  <si>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</si>
  <si>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</si>
  <si>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</si>
  <si>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</si>
  <si>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</si>
  <si>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</si>
  <si>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</si>
  <si>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</si>
  <si>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</si>
  <si>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</si>
  <si>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</si>
  <si>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</si>
  <si>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</si>
  <si>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</si>
  <si>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</si>
  <si>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</si>
  <si>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</si>
  <si>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</si>
  <si>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</si>
  <si>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</si>
  <si>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</si>
  <si>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</si>
  <si>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</si>
  <si>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</si>
  <si>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</si>
  <si>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</si>
  <si>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</si>
  <si>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</si>
  <si>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</si>
  <si>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</si>
  <si>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</si>
  <si>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</si>
  <si>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</si>
  <si>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</si>
  <si>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</si>
  <si>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</si>
  <si>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</si>
  <si>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</si>
  <si>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</si>
  <si>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</si>
  <si>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</si>
  <si>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</si>
  <si>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</si>
  <si>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</si>
  <si>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</si>
  <si>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</si>
  <si>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</si>
  <si>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</si>
  <si>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</si>
  <si>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</si>
  <si>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</si>
  <si>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</si>
  <si>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</si>
  <si>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</si>
  <si>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</si>
  <si>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</si>
  <si>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</si>
  <si>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</si>
  <si>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</si>
  <si>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</si>
  <si>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</si>
  <si>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</si>
  <si>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</si>
  <si>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</si>
  <si>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</si>
  <si>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</si>
  <si>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</si>
  <si>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</si>
  <si>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</si>
  <si>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</si>
  <si>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</si>
  <si>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</si>
  <si>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</si>
  <si>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</si>
  <si>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</si>
  <si>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</si>
  <si>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</si>
  <si>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</si>
  <si>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</si>
  <si>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</si>
  <si>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</si>
  <si>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</si>
  <si>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</si>
  <si>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</si>
  <si>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</si>
  <si>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</si>
  <si>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</si>
  <si>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</si>
  <si>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</si>
  <si>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</si>
  <si>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</si>
  <si>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</si>
  <si>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</si>
  <si>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</si>
  <si>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</si>
  <si>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</si>
  <si>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</si>
  <si>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</si>
  <si>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</si>
  <si>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</si>
  <si>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</si>
  <si>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</si>
  <si>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</si>
  <si>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</si>
  <si>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</si>
  <si>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</si>
  <si>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</si>
  <si>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</si>
  <si>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</si>
  <si>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</si>
  <si>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</si>
  <si>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</si>
  <si>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</si>
  <si>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</si>
  <si>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</si>
  <si>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</si>
  <si>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</si>
  <si>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</si>
  <si>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</si>
  <si>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</si>
  <si>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</si>
  <si>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</si>
  <si>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</si>
  <si>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</si>
  <si>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</si>
  <si>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</si>
  <si>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</si>
  <si>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</si>
  <si>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</si>
  <si>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</si>
  <si>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</si>
  <si>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</si>
  <si>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</si>
  <si>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</si>
  <si>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</si>
  <si>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</si>
  <si>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</si>
  <si>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</si>
  <si>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</si>
  <si>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</si>
  <si>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</si>
  <si>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</si>
  <si>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</si>
  <si>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</si>
  <si>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</si>
  <si>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</si>
  <si>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</si>
  <si>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</si>
  <si>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</si>
  <si>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</si>
  <si>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</si>
  <si>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</si>
  <si>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</si>
  <si>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</si>
  <si>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</si>
  <si>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</si>
  <si>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</si>
  <si>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</si>
  <si>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</si>
  <si>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</si>
  <si>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</si>
  <si>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</si>
  <si>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</si>
  <si>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</si>
  <si>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</si>
  <si>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</si>
  <si>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</si>
  <si>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</si>
  <si>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</si>
  <si>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</si>
  <si>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</si>
  <si>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</si>
  <si>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</si>
  <si>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</si>
  <si>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</si>
  <si>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</si>
  <si>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</si>
  <si>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</si>
  <si>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</si>
  <si>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</si>
  <si>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</si>
  <si>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</si>
  <si>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</si>
  <si>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</si>
  <si>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</si>
  <si>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</si>
  <si>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</si>
  <si>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</si>
  <si>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</si>
  <si>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</si>
  <si>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</si>
  <si>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</si>
  <si>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</si>
  <si>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</si>
  <si>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</si>
  <si>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</si>
  <si>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</si>
  <si>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</si>
  <si>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</si>
  <si>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</si>
  <si>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</si>
  <si>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</si>
  <si>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</si>
  <si>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</si>
  <si>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</si>
  <si>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</si>
  <si>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</si>
  <si>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</si>
  <si>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</si>
  <si>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</si>
  <si>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</si>
  <si>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</si>
  <si>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</si>
  <si>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</si>
  <si>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</si>
  <si>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</si>
  <si>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</si>
  <si>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</si>
  <si>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</si>
  <si>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</si>
  <si>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</si>
  <si>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</si>
  <si>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</si>
  <si>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</si>
  <si>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</si>
  <si>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</si>
  <si>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</si>
  <si>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</si>
  <si>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</si>
  <si>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</si>
  <si>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</si>
  <si>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</si>
  <si>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</si>
  <si>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</si>
  <si>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</si>
  <si>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</si>
  <si>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</si>
  <si>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</si>
  <si>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</si>
  <si>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</si>
  <si>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</si>
  <si>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</si>
  <si>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</si>
  <si>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</si>
  <si>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</si>
  <si>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</si>
  <si>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</si>
  <si>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</si>
  <si>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</si>
  <si>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</si>
  <si>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</si>
  <si>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</si>
  <si>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</si>
  <si>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</si>
  <si>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</si>
  <si>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</si>
  <si>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</si>
  <si>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</si>
  <si>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</si>
  <si>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</si>
  <si>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</si>
  <si>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</si>
  <si>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</si>
  <si>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</si>
  <si>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</si>
  <si>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</si>
  <si>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</si>
  <si>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</si>
  <si>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</si>
  <si>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</si>
  <si>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</si>
  <si>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</si>
  <si>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</si>
  <si>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</si>
  <si>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</si>
  <si>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</si>
  <si>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</si>
  <si>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</si>
  <si>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</si>
  <si>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</si>
  <si>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</si>
  <si>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</si>
  <si>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</si>
  <si>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</si>
  <si>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</si>
  <si>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</si>
  <si>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</si>
  <si>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</si>
  <si>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</si>
  <si>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</si>
  <si>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</si>
  <si>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</si>
  <si>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</si>
  <si>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</si>
  <si>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</si>
  <si>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</si>
  <si>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</si>
  <si>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</si>
  <si>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</si>
  <si>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</si>
  <si>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</si>
  <si>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</si>
  <si>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</si>
  <si>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</si>
  <si>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</si>
  <si>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</si>
  <si>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</si>
  <si>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</si>
  <si>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</si>
  <si>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</si>
  <si>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</si>
  <si>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</si>
  <si>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</si>
  <si>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</si>
  <si>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</si>
  <si>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</si>
  <si>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</si>
  <si>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</si>
  <si>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</si>
  <si>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</si>
  <si>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</si>
  <si>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</si>
  <si>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</si>
  <si>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</si>
  <si>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</si>
  <si>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</si>
  <si>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</si>
  <si>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</si>
  <si>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</si>
  <si>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</si>
  <si>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</si>
  <si>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</si>
  <si>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</si>
  <si>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</si>
  <si>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</si>
  <si>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</si>
  <si>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</si>
  <si>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</si>
  <si>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</si>
  <si>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</si>
  <si>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</si>
  <si>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</si>
  <si>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</si>
  <si>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</si>
  <si>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</si>
  <si>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</si>
  <si>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</si>
  <si>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</si>
  <si>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</si>
  <si>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</si>
  <si>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</si>
  <si>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</si>
  <si>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</si>
  <si>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</si>
  <si>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</si>
  <si>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</si>
  <si>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</si>
  <si>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</si>
  <si>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</si>
  <si>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</si>
  <si>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</si>
  <si>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</si>
  <si>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</si>
  <si>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</si>
  <si>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</si>
  <si>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</si>
  <si>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</si>
  <si>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</si>
  <si>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</si>
  <si>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</si>
  <si>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</si>
  <si>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</si>
  <si>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</si>
  <si>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</si>
  <si>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</si>
  <si>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</si>
  <si>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</si>
  <si>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</si>
  <si>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</si>
  <si>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</si>
  <si>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</si>
  <si>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</si>
  <si>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</si>
  <si>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</si>
  <si>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</si>
  <si>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</si>
  <si>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</si>
  <si>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</si>
  <si>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</si>
  <si>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</si>
  <si>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</si>
  <si>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</si>
  <si>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</si>
  <si>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</si>
  <si>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</si>
  <si>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</si>
  <si>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</si>
  <si>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</si>
  <si>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</si>
  <si>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</si>
  <si>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</si>
  <si>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</si>
  <si>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</si>
  <si>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</si>
  <si>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</si>
  <si>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</si>
  <si>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</si>
  <si>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</si>
  <si>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</si>
  <si>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</si>
  <si>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</si>
  <si>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</si>
  <si>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</si>
  <si>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</si>
  <si>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</si>
  <si>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</si>
  <si>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</si>
  <si>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</si>
  <si>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</si>
  <si>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</si>
  <si>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</si>
  <si>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</si>
  <si>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</si>
  <si>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</si>
  <si>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</si>
  <si>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</si>
  <si>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</si>
  <si>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</si>
  <si>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</si>
  <si>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</si>
  <si>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</si>
  <si>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</si>
  <si>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</si>
  <si>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</si>
  <si>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</si>
  <si>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</si>
  <si>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</si>
  <si>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</si>
  <si>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</si>
  <si>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</si>
  <si>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</si>
  <si>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</si>
  <si>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</si>
  <si>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</si>
  <si>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</si>
  <si>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</si>
  <si>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</si>
  <si>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</si>
  <si>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</si>
  <si>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</si>
  <si>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</si>
  <si>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</si>
  <si>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</si>
  <si>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</si>
  <si>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</si>
  <si>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</si>
  <si>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</si>
  <si>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</si>
  <si>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</si>
  <si>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</si>
  <si>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</si>
  <si>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</si>
  <si>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</si>
  <si>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</si>
  <si>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</si>
  <si>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</si>
  <si>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</si>
  <si>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</si>
  <si>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</si>
  <si>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</si>
  <si>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</si>
  <si>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</si>
  <si>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</si>
  <si>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</si>
  <si>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</si>
  <si>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</si>
  <si>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</si>
  <si>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</si>
  <si>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</si>
  <si>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</si>
  <si>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</si>
  <si>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</si>
  <si>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</si>
  <si>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</si>
  <si>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</si>
  <si>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</si>
  <si>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</si>
  <si>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</si>
  <si>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</si>
  <si>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</si>
  <si>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</si>
  <si>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</si>
  <si>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</si>
  <si>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</si>
  <si>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</si>
  <si>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</si>
  <si>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</si>
  <si>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</si>
  <si>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</si>
  <si>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</si>
  <si>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</si>
  <si>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</si>
  <si>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</si>
  <si>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</si>
  <si>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</si>
  <si>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</si>
  <si>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</si>
  <si>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</si>
  <si>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</si>
  <si>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</si>
  <si>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</si>
  <si>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</si>
  <si>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</si>
  <si>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</si>
  <si>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</si>
  <si>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</si>
  <si>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</si>
  <si>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</si>
  <si>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</si>
  <si>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</si>
  <si>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</si>
  <si>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</si>
  <si>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</si>
  <si>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</si>
  <si>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</si>
  <si>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</si>
  <si>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</si>
  <si>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</si>
  <si>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</si>
  <si>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</si>
  <si>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</si>
  <si>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</si>
  <si>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</si>
  <si>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</si>
  <si>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</si>
  <si>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</si>
  <si>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</si>
  <si>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</si>
  <si>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</si>
  <si>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</si>
  <si>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</si>
  <si>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</si>
  <si>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</si>
  <si>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</si>
  <si>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</si>
  <si>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</si>
  <si>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</si>
  <si>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</si>
  <si>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</si>
  <si>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</si>
  <si>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</si>
  <si>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</si>
  <si>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</si>
  <si>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</si>
  <si>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</si>
  <si>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</si>
  <si>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</si>
  <si>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</si>
  <si>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</si>
  <si>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</si>
  <si>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</si>
  <si>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</si>
  <si>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</si>
  <si>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</si>
  <si>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</si>
  <si>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</si>
  <si>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</si>
  <si>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</si>
  <si>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</si>
  <si>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</si>
  <si>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</si>
  <si>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</si>
  <si>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</si>
  <si>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</si>
  <si>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</si>
  <si>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</si>
  <si>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</si>
  <si>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</si>
  <si>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</si>
  <si>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</si>
  <si>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</si>
  <si>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</si>
  <si>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</si>
  <si>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</si>
  <si>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</si>
  <si>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</si>
  <si>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</si>
  <si>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</si>
  <si>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</si>
  <si>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</si>
  <si>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</si>
  <si>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</si>
  <si>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</si>
  <si>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</si>
  <si>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</si>
  <si>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</si>
  <si>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</si>
  <si>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</si>
  <si>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</si>
  <si>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</si>
  <si>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</si>
  <si>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</si>
  <si>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</si>
  <si>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</si>
  <si>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</si>
  <si>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</si>
  <si>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</si>
  <si>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</si>
  <si>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</si>
  <si>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</si>
  <si>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</si>
  <si>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</si>
  <si>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</si>
  <si>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</si>
  <si>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</si>
  <si>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</si>
  <si>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</si>
  <si>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</si>
  <si>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</si>
  <si>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</si>
  <si>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</si>
  <si>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</si>
  <si>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</si>
  <si>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</si>
  <si>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</si>
  <si>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</si>
  <si>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</si>
  <si>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</si>
  <si>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</si>
  <si>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</si>
  <si>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</si>
  <si>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</si>
  <si>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</si>
  <si>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</si>
  <si>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</si>
  <si>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</si>
  <si>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</si>
  <si>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</si>
  <si>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</si>
  <si>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</si>
  <si>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</si>
  <si>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</si>
  <si>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</si>
  <si>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</si>
  <si>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</si>
  <si>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</si>
  <si>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</si>
  <si>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</si>
  <si>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</si>
  <si>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</si>
  <si>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</si>
  <si>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</si>
  <si>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</si>
  <si>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</si>
  <si>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</si>
  <si>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</si>
  <si>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</si>
  <si>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</si>
  <si>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</si>
  <si>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</si>
  <si>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</si>
  <si>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</si>
  <si>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</si>
  <si>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</si>
  <si>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</si>
  <si>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</si>
  <si>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</si>
  <si>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</si>
  <si>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</si>
  <si>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</si>
  <si>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</si>
  <si>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</si>
  <si>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</si>
  <si>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</si>
  <si>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</si>
  <si>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</si>
  <si>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</si>
  <si>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</si>
  <si>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</si>
  <si>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</si>
  <si>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</si>
  <si>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</si>
  <si>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</si>
  <si>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</si>
  <si>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</si>
  <si>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</si>
  <si>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</si>
  <si>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</si>
  <si>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</si>
  <si>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</si>
  <si>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</si>
  <si>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</si>
  <si>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</si>
  <si>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</si>
  <si>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</si>
  <si>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</si>
  <si>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</si>
  <si>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</si>
  <si>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</si>
  <si>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</si>
  <si>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</si>
  <si>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</si>
  <si>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</si>
  <si>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</si>
  <si>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</si>
  <si>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</si>
  <si>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</si>
  <si>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</si>
  <si>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</si>
  <si>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</si>
  <si>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</si>
  <si>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</si>
  <si>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</si>
  <si>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</si>
  <si>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</si>
  <si>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</si>
  <si>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</si>
  <si>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</si>
  <si>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</si>
  <si>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</si>
  <si>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</si>
  <si>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</si>
  <si>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</si>
  <si>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</si>
  <si>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</si>
  <si>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</si>
  <si>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</si>
  <si>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</si>
  <si>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</si>
  <si>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</si>
  <si>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</si>
  <si>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</si>
  <si>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</si>
  <si>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</si>
  <si>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</si>
  <si>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</si>
  <si>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</si>
  <si>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</si>
  <si>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</si>
  <si>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</si>
  <si>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</si>
  <si>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</si>
  <si>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</si>
  <si>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</si>
  <si>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</si>
  <si>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</si>
  <si>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</si>
  <si>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</si>
  <si>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</si>
  <si>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</si>
  <si>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</si>
  <si>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</si>
  <si>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</si>
  <si>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</si>
  <si>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</si>
  <si>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</si>
  <si>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</si>
  <si>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</si>
  <si>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</si>
  <si>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</si>
  <si>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</si>
  <si>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</si>
  <si>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</si>
  <si>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</si>
  <si>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</si>
  <si>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</si>
  <si>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</si>
  <si>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</si>
  <si>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</si>
  <si>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</si>
  <si>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</si>
  <si>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</si>
  <si>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</si>
  <si>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</si>
  <si>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</si>
  <si>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</si>
  <si>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</si>
  <si>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</si>
  <si>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</si>
  <si>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</si>
  <si>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</si>
  <si>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</si>
  <si>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</si>
  <si>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</si>
  <si>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</si>
  <si>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</si>
  <si>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</si>
  <si>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</si>
  <si>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</si>
  <si>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</si>
  <si>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</si>
  <si>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</si>
  <si>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</si>
  <si>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</si>
  <si>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</si>
  <si>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</si>
  <si>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</si>
  <si>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</si>
  <si>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</si>
  <si>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</si>
  <si>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</si>
  <si>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</si>
  <si>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</si>
  <si>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</si>
  <si>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</si>
  <si>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</si>
  <si>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</si>
  <si>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</si>
  <si>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</si>
  <si>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</si>
  <si>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</si>
  <si>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</si>
  <si>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</si>
  <si>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</si>
  <si>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</si>
  <si>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</si>
  <si>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</si>
  <si>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</si>
  <si>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</si>
  <si>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</si>
  <si>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</si>
  <si>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</si>
  <si>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</si>
  <si>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</si>
  <si>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</si>
  <si>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</si>
  <si>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</si>
  <si>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</si>
  <si>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</si>
  <si>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</si>
  <si>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</si>
  <si>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</si>
  <si>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</si>
  <si>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</si>
  <si>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</si>
  <si>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</si>
  <si>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</si>
  <si>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</si>
  <si>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</si>
  <si>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</si>
  <si>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</si>
  <si>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</si>
  <si>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</si>
  <si>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</si>
  <si>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</si>
  <si>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</si>
  <si>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</si>
  <si>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</si>
  <si>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</si>
  <si>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</si>
  <si>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</si>
  <si>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</si>
  <si>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</si>
  <si>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</si>
  <si>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</si>
  <si>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</si>
  <si>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</si>
  <si>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</si>
  <si>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</si>
  <si>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</si>
  <si>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</si>
  <si>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</si>
  <si>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</si>
  <si>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</si>
  <si>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</si>
  <si>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</si>
  <si>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</si>
  <si>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</si>
  <si>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</si>
  <si>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</si>
  <si>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</si>
  <si>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</si>
  <si>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</si>
  <si>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</si>
  <si>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</si>
  <si>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</si>
  <si>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</si>
  <si>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</si>
  <si>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</si>
  <si>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</si>
  <si>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</si>
  <si>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</si>
  <si>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</si>
  <si>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</si>
  <si>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</si>
  <si>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</si>
  <si>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</si>
  <si>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</si>
  <si>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</si>
  <si>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</si>
  <si>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</si>
  <si>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</si>
  <si>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</si>
  <si>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</si>
  <si>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</si>
  <si>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</si>
  <si>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</si>
  <si>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</si>
  <si>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</si>
  <si>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</si>
  <si>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</si>
  <si>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</si>
  <si>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</si>
  <si>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</si>
  <si>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</si>
  <si>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</si>
  <si>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</si>
  <si>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</si>
  <si>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</si>
  <si>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</si>
  <si>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</si>
  <si>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</si>
  <si>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</si>
  <si>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</si>
  <si>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</si>
  <si>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</si>
  <si>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</si>
  <si>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</si>
  <si>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</si>
  <si>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</si>
  <si>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</si>
  <si>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</si>
  <si>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</si>
  <si>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</si>
  <si>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</si>
  <si>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</si>
  <si>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</si>
  <si>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</si>
  <si>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</si>
  <si>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</si>
  <si>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</si>
  <si>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</si>
  <si>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</si>
  <si>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</si>
  <si>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</si>
  <si>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</si>
  <si>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</si>
  <si>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</si>
  <si>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</si>
  <si>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</si>
  <si>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</si>
  <si>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</si>
  <si>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</si>
  <si>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</si>
  <si>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</si>
  <si>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</si>
  <si>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</si>
  <si>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</si>
  <si>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</si>
  <si>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</si>
  <si>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</si>
  <si>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</si>
  <si>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</si>
  <si>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</si>
  <si>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</si>
  <si>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</si>
  <si>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</si>
  <si>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</si>
  <si>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</si>
  <si>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</si>
  <si>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</si>
  <si>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</si>
  <si>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</si>
  <si>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</si>
  <si>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</si>
  <si>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</si>
  <si>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</si>
  <si>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</si>
  <si>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</si>
  <si>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</si>
  <si>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</si>
  <si>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</si>
  <si>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</si>
  <si>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</si>
  <si>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</si>
  <si>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</si>
  <si>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</si>
  <si>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</si>
  <si>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</si>
  <si>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</si>
  <si>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</si>
  <si>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</si>
  <si>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</si>
  <si>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</si>
  <si>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</si>
  <si>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</si>
  <si>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</si>
  <si>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</si>
  <si>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</si>
  <si>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</si>
  <si>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</si>
  <si>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</si>
  <si>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</si>
  <si>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</si>
  <si>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</si>
  <si>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</si>
  <si>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</si>
  <si>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</si>
  <si>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</si>
  <si>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</si>
  <si>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</si>
  <si>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</si>
  <si>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</si>
  <si>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</si>
  <si>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</si>
  <si>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</si>
  <si>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</si>
  <si>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</si>
  <si>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</si>
  <si>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</si>
  <si>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</si>
  <si>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</si>
  <si>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</si>
  <si>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</si>
  <si>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</si>
  <si>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</si>
  <si>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</si>
  <si>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</si>
  <si>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</si>
  <si>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</si>
  <si>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</si>
  <si>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</si>
  <si>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</si>
  <si>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</si>
  <si>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</si>
  <si>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</si>
  <si>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</si>
  <si>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</si>
  <si>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</si>
  <si>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</si>
  <si>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</si>
  <si>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</si>
  <si>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</si>
  <si>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</si>
  <si>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</si>
  <si>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</si>
  <si>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</si>
  <si>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</si>
  <si>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</si>
  <si>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</si>
  <si>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</si>
  <si>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</si>
  <si>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</si>
  <si>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</si>
  <si>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</si>
  <si>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</si>
  <si>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</si>
  <si>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</si>
  <si>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</si>
  <si>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</si>
  <si>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</si>
  <si>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</si>
  <si>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</si>
  <si>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</si>
  <si>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</si>
  <si>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</si>
  <si>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</si>
  <si>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</si>
  <si>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</si>
  <si>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</si>
  <si>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</si>
  <si>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</si>
  <si>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</si>
  <si>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</si>
  <si>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</si>
  <si>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</si>
  <si>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</si>
  <si>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</si>
  <si>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</si>
  <si>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</si>
  <si>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</si>
  <si>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</si>
  <si>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</si>
  <si>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</si>
  <si>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</si>
  <si>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</si>
  <si>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</si>
  <si>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</si>
  <si>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</si>
  <si>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</si>
  <si>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</si>
  <si>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</si>
  <si>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</si>
  <si>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</si>
  <si>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</si>
  <si>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</si>
  <si>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</si>
  <si>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</si>
  <si>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</si>
  <si>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</si>
  <si>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</si>
  <si>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</si>
  <si>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</si>
  <si>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</si>
  <si>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</si>
  <si>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</si>
  <si>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</si>
  <si>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</si>
  <si>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</si>
  <si>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</si>
  <si>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</si>
  <si>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</si>
  <si>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</si>
  <si>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</si>
  <si>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</si>
  <si>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</si>
  <si>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</si>
  <si>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</si>
  <si>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</si>
  <si>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</si>
  <si>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</si>
  <si>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</si>
  <si>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</si>
  <si>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</si>
  <si>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</si>
  <si>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</si>
  <si>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</si>
  <si>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</si>
  <si>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</si>
  <si>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</si>
  <si>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</si>
  <si>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</si>
  <si>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</si>
  <si>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</si>
  <si>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</si>
  <si>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</si>
  <si>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</si>
  <si>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</si>
  <si>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</si>
  <si>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</si>
  <si>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</si>
  <si>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</si>
  <si>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</si>
  <si>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</si>
  <si>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</si>
  <si>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</si>
  <si>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</si>
  <si>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</si>
  <si>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</si>
  <si>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</si>
  <si>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</si>
  <si>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</si>
  <si>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</si>
  <si>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</si>
  <si>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</si>
  <si>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</si>
  <si>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</si>
  <si>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</si>
  <si>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</si>
  <si>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</si>
  <si>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</si>
  <si>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</si>
  <si>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</si>
  <si>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</si>
  <si>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</si>
  <si>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</si>
  <si>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</si>
  <si>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</si>
  <si>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</si>
  <si>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</si>
  <si>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</si>
  <si>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</si>
  <si>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</si>
  <si>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</si>
  <si>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</si>
  <si>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</si>
  <si>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</si>
  <si>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</si>
  <si>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</si>
  <si>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</si>
  <si>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</si>
  <si>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</si>
  <si>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</si>
  <si>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</si>
  <si>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</si>
  <si>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</si>
  <si>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</si>
  <si>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</si>
  <si>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</si>
  <si>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</si>
  <si>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</si>
  <si>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</si>
  <si>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</si>
  <si>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</si>
  <si>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</si>
  <si>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</si>
  <si>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</si>
  <si>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</si>
  <si>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</si>
  <si>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</si>
  <si>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</si>
  <si>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</si>
  <si>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</si>
  <si>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</si>
  <si>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</si>
  <si>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</si>
  <si>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</si>
  <si>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</si>
  <si>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</si>
  <si>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</si>
  <si>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</si>
  <si>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</si>
  <si>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</si>
  <si>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</si>
  <si>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</si>
  <si>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</si>
  <si>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</si>
  <si>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</si>
  <si>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</si>
  <si>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</si>
  <si>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</si>
  <si>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</si>
  <si>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</si>
  <si>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</si>
  <si>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</si>
  <si>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</si>
  <si>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</si>
  <si>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</si>
  <si>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</si>
  <si>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</si>
  <si>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</si>
  <si>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</si>
  <si>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</si>
  <si>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</si>
  <si>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</si>
  <si>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</si>
  <si>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</si>
  <si>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</si>
  <si>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</si>
  <si>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</si>
  <si>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</si>
  <si>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</si>
  <si>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</si>
  <si>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</si>
  <si>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</si>
  <si>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</si>
  <si>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</si>
  <si>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</si>
  <si>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</si>
  <si>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</si>
  <si>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</si>
  <si>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</si>
  <si>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</si>
  <si>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</si>
  <si>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</si>
  <si>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</si>
  <si>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</si>
  <si>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</si>
  <si>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</si>
  <si>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</si>
  <si>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</si>
  <si>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</si>
  <si>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</si>
  <si>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</si>
  <si>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</si>
  <si>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</si>
  <si>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</si>
  <si>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</si>
  <si>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</si>
  <si>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</si>
  <si>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</si>
  <si>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</si>
  <si>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</si>
  <si>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</si>
  <si>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</si>
  <si>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</si>
  <si>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</si>
  <si>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</si>
  <si>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</si>
  <si>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</si>
  <si>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</si>
  <si>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</si>
  <si>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</si>
  <si>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</si>
  <si>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</si>
  <si>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</si>
  <si>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</si>
  <si>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</si>
  <si>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</si>
  <si>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</si>
  <si>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</si>
  <si>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</si>
  <si>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</si>
  <si>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</si>
  <si>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</si>
  <si>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</si>
  <si>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</si>
  <si>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</si>
  <si>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</si>
  <si>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</si>
  <si>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</si>
  <si>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</si>
  <si>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</si>
  <si>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</si>
  <si>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</si>
  <si>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</si>
  <si>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</si>
  <si>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</si>
  <si>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</si>
  <si>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</si>
  <si>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</si>
  <si>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</si>
  <si>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</si>
  <si>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</si>
  <si>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</si>
  <si>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</si>
  <si>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</si>
  <si>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</si>
  <si>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</si>
  <si>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</si>
  <si>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</si>
  <si>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</si>
  <si>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</si>
  <si>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</si>
  <si>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</si>
  <si>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</si>
  <si>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</si>
  <si>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</si>
  <si>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</si>
  <si>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</si>
  <si>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</si>
  <si>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</si>
  <si>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</si>
  <si>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</si>
  <si>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</si>
  <si>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</si>
  <si>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</si>
  <si>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</si>
  <si>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</si>
  <si>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</si>
  <si>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</si>
  <si>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</si>
  <si>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</si>
  <si>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</si>
  <si>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</si>
  <si>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</si>
  <si>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</si>
  <si>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</si>
  <si>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</si>
  <si>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</si>
  <si>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</si>
  <si>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</si>
  <si>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</si>
  <si>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</si>
  <si>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</si>
  <si>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</si>
  <si>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</si>
  <si>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</si>
  <si>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</si>
  <si>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</si>
  <si>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</si>
  <si>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</si>
  <si>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</si>
  <si>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</si>
  <si>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</si>
  <si>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</si>
  <si>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</si>
  <si>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</si>
  <si>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</si>
  <si>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</si>
  <si>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</si>
  <si>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</si>
  <si>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</si>
  <si>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</si>
  <si>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</si>
  <si>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</si>
  <si>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</si>
  <si>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</si>
  <si>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</si>
  <si>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</si>
  <si>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</si>
  <si>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</si>
  <si>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</si>
  <si>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</si>
  <si>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</si>
  <si>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</si>
  <si>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</si>
  <si>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</si>
  <si>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</si>
  <si>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</si>
  <si>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</si>
  <si>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</si>
  <si>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</si>
  <si>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</si>
  <si>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</si>
  <si>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</si>
  <si>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</si>
  <si>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</si>
  <si>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</si>
  <si>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</si>
  <si>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</si>
  <si>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</si>
  <si>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</si>
  <si>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</si>
  <si>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</si>
  <si>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</si>
  <si>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</si>
  <si>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</si>
  <si>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</si>
  <si>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</si>
  <si>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</si>
  <si>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</si>
  <si>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</si>
  <si>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</si>
  <si>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</si>
  <si>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</si>
  <si>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</si>
  <si>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</si>
  <si>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</si>
  <si>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</si>
  <si>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</si>
  <si>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</si>
  <si>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</si>
  <si>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</si>
  <si>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</si>
  <si>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</si>
  <si>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</si>
  <si>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</si>
  <si>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</si>
  <si>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</si>
  <si>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</si>
  <si>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</si>
  <si>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</si>
  <si>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</si>
  <si>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</si>
  <si>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</si>
  <si>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</si>
  <si>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</si>
  <si>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</si>
  <si>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</si>
  <si>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</si>
  <si>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</si>
  <si>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</si>
  <si>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</si>
  <si>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</si>
  <si>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</si>
  <si>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</si>
  <si>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</si>
  <si>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</si>
  <si>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</si>
  <si>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</si>
  <si>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</si>
  <si>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</si>
  <si>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</si>
  <si>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</si>
  <si>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</si>
  <si>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</si>
  <si>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</si>
  <si>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</si>
  <si>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</si>
  <si>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</si>
  <si>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</si>
  <si>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</si>
  <si>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</si>
  <si>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</si>
  <si>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</si>
  <si>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</si>
  <si>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</si>
  <si>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</si>
  <si>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</si>
  <si>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</si>
  <si>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</si>
  <si>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</si>
  <si>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</si>
  <si>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</si>
  <si>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</si>
  <si>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</si>
  <si>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</si>
  <si>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</si>
  <si>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</si>
  <si>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</si>
  <si>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</si>
  <si>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</si>
  <si>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</si>
  <si>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</si>
  <si>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</si>
  <si>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</si>
  <si>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</si>
  <si>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</si>
  <si>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</si>
  <si>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</si>
  <si>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</si>
  <si>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</si>
  <si>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</si>
  <si>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</si>
  <si>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</si>
  <si>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</si>
  <si>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</si>
  <si>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</si>
  <si>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</si>
  <si>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</si>
  <si>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</si>
  <si>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</si>
  <si>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</si>
  <si>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</si>
  <si>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</si>
  <si>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</si>
  <si>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</si>
  <si>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</si>
  <si>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</si>
  <si>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</si>
  <si>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</si>
  <si>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</si>
  <si>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</si>
  <si>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</si>
  <si>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</si>
  <si>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</si>
  <si>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</si>
  <si>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</si>
  <si>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</si>
  <si>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</si>
  <si>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</si>
  <si>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</si>
  <si>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</si>
  <si>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</si>
  <si>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</si>
  <si>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</si>
  <si>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</si>
  <si>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</si>
  <si>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</si>
  <si>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</si>
  <si>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</si>
  <si>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</si>
  <si>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</si>
  <si>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</si>
  <si>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</si>
  <si>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</si>
  <si>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</si>
  <si>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</si>
  <si>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</si>
  <si>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</si>
  <si>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</si>
  <si>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</si>
  <si>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</si>
  <si>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</si>
  <si>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</si>
  <si>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</si>
  <si>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</si>
  <si>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</si>
  <si>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</si>
  <si>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</si>
  <si>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</si>
  <si>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</si>
  <si>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</si>
  <si>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</si>
  <si>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</si>
  <si>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</si>
  <si>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</si>
  <si>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</si>
  <si>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</si>
  <si>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</si>
  <si>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</si>
  <si>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</si>
  <si>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</si>
  <si>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</si>
  <si>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</si>
  <si>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</si>
  <si>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</si>
  <si>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</si>
  <si>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</si>
  <si>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</si>
  <si>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</si>
  <si>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</si>
  <si>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</si>
  <si>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</si>
  <si>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</si>
  <si>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</si>
  <si>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</si>
  <si>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</si>
  <si>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</si>
  <si>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</si>
  <si>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</si>
  <si>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</si>
  <si>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</si>
  <si>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</si>
  <si>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</si>
  <si>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</si>
  <si>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</si>
  <si>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</si>
  <si>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</si>
  <si>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</si>
  <si>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</si>
  <si>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</si>
  <si>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</si>
  <si>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</si>
  <si>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</si>
  <si>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</si>
  <si>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</si>
  <si>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</si>
  <si>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</si>
  <si>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</si>
  <si>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</si>
  <si>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</si>
  <si>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</si>
  <si>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</si>
  <si>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</si>
  <si>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</si>
  <si>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</si>
  <si>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</si>
  <si>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</si>
  <si>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</si>
  <si>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</si>
  <si>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</si>
  <si>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</si>
  <si>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</si>
  <si>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</si>
  <si>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</si>
  <si>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</si>
  <si>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</si>
  <si>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</si>
  <si>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</si>
  <si>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</si>
  <si>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</si>
  <si>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</si>
  <si>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</si>
  <si>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</si>
  <si>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</si>
  <si>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</si>
  <si>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</si>
  <si>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</si>
  <si>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</si>
  <si>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</si>
  <si>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</si>
  <si>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</si>
  <si>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</si>
  <si>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</si>
  <si>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</si>
  <si>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</si>
  <si>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</si>
  <si>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</si>
  <si>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</si>
  <si>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</si>
  <si>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</si>
  <si>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</si>
  <si>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</si>
  <si>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</si>
  <si>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</si>
  <si>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</si>
  <si>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</si>
  <si>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</si>
  <si>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</si>
  <si>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</si>
  <si>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</si>
  <si>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</si>
  <si>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</si>
  <si>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</si>
  <si>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</si>
  <si>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</si>
  <si>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</si>
  <si>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</si>
  <si>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</si>
  <si>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</si>
  <si>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</si>
  <si>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</si>
  <si>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</si>
  <si>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</si>
  <si>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</si>
  <si>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</si>
  <si>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</si>
  <si>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</si>
  <si>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</si>
  <si>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</si>
  <si>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</si>
  <si>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</si>
  <si>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</si>
  <si>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</si>
  <si>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</si>
  <si>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</si>
  <si>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</si>
  <si>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</si>
  <si>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</si>
  <si>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</si>
  <si>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</si>
  <si>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</si>
  <si>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</si>
  <si>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</si>
  <si>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</si>
  <si>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</si>
  <si>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</si>
  <si>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</si>
  <si>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</si>
  <si>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</si>
  <si>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</si>
  <si>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</si>
  <si>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</si>
  <si>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</si>
  <si>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</si>
  <si>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</si>
  <si>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</si>
  <si>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</si>
  <si>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</si>
  <si>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</si>
  <si>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</si>
  <si>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</si>
  <si>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</si>
  <si>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</si>
  <si>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</si>
  <si>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</si>
  <si>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</si>
  <si>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</si>
  <si>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</si>
  <si>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</si>
  <si>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</si>
  <si>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</si>
  <si>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</si>
  <si>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</si>
  <si>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</si>
  <si>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</si>
  <si>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</si>
  <si>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</si>
  <si>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</si>
  <si>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</si>
  <si>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</si>
  <si>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</si>
  <si>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</si>
  <si>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</si>
  <si>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</si>
  <si>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</si>
  <si>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</si>
  <si>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</si>
  <si>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</si>
  <si>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</si>
  <si>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</si>
  <si>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</si>
  <si>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</si>
  <si>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</si>
  <si>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</si>
  <si>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</si>
  <si>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</si>
  <si>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</si>
  <si>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</si>
  <si>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</si>
  <si>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</si>
  <si>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</si>
  <si>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</si>
  <si>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</si>
  <si>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</si>
  <si>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</si>
  <si>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</si>
  <si>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</si>
  <si>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</si>
  <si>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</si>
  <si>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</si>
  <si>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</si>
  <si>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</si>
  <si>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</si>
  <si>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</si>
  <si>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</si>
  <si>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</si>
  <si>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</si>
  <si>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</si>
  <si>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</si>
  <si>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</si>
  <si>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</si>
  <si>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</si>
  <si>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</si>
  <si>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</si>
  <si>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</si>
  <si>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</si>
  <si>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</si>
  <si>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</si>
  <si>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</si>
  <si>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</si>
  <si>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</si>
  <si>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</si>
  <si>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</si>
  <si>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</si>
  <si>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</si>
  <si>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</si>
  <si>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</si>
  <si>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</si>
  <si>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</si>
  <si>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</si>
  <si>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</si>
  <si>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</si>
  <si>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</si>
  <si>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</si>
  <si>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</si>
  <si>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</si>
  <si>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</si>
  <si>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</si>
  <si>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</si>
  <si>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</si>
  <si>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</si>
  <si>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</si>
  <si>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</si>
  <si>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</si>
  <si>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</si>
  <si>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</si>
  <si>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</si>
  <si>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</si>
  <si>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</si>
  <si>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</si>
  <si>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</si>
  <si>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</si>
  <si>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</si>
  <si>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</si>
  <si>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</si>
  <si>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</si>
  <si>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</si>
  <si>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</si>
  <si>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</si>
  <si>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</si>
  <si>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</si>
  <si>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</si>
  <si>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</si>
  <si>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</si>
  <si>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</si>
  <si>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</si>
  <si>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</si>
  <si>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</si>
  <si>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</si>
  <si>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</si>
  <si>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</si>
  <si>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</si>
  <si>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</si>
  <si>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</si>
  <si>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</si>
  <si>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</si>
  <si>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</si>
  <si>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</si>
  <si>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</si>
  <si>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</si>
  <si>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</si>
  <si>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</si>
  <si>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</si>
  <si>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</si>
  <si>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</si>
  <si>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</si>
  <si>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</si>
  <si>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</si>
  <si>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</si>
  <si>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</si>
  <si>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</si>
  <si>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</si>
  <si>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</si>
  <si>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</si>
  <si>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</si>
  <si>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</si>
  <si>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</si>
  <si>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</si>
  <si>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</si>
  <si>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</si>
  <si>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</si>
  <si>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</si>
  <si>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</si>
  <si>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</si>
  <si>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</si>
  <si>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</si>
  <si>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</si>
  <si>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</si>
  <si>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</si>
  <si>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</si>
  <si>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</si>
  <si>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</si>
  <si>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</si>
  <si>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</si>
  <si>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</si>
  <si>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</si>
  <si>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</si>
  <si>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</si>
  <si>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</si>
  <si>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</si>
  <si>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</si>
  <si>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</si>
  <si>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</si>
  <si>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</si>
  <si>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</si>
  <si>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</si>
  <si>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</si>
  <si>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</si>
  <si>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</si>
  <si>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</si>
  <si>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</si>
  <si>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</si>
  <si>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</si>
  <si>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</si>
  <si>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</si>
  <si>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</si>
  <si>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</si>
  <si>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</si>
  <si>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</si>
  <si>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</si>
  <si>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</si>
  <si>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</si>
  <si>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</si>
  <si>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</si>
  <si>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</si>
  <si>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</si>
  <si>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</si>
  <si>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</si>
  <si>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</si>
  <si>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</si>
  <si>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</si>
  <si>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</si>
  <si>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</si>
  <si>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</si>
  <si>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</si>
  <si>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</si>
  <si>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</si>
  <si>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</si>
  <si>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</si>
  <si>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</si>
  <si>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</si>
  <si>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</si>
  <si>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</si>
  <si>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</si>
  <si>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</si>
  <si>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</si>
  <si>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</si>
  <si>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</si>
  <si>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</si>
  <si>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</si>
  <si>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</si>
  <si>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</si>
  <si>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</si>
  <si>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</si>
  <si>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</si>
  <si>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</si>
  <si>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</si>
  <si>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</si>
  <si>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</si>
  <si>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</si>
  <si>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</si>
  <si>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</si>
  <si>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</si>
  <si>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</si>
  <si>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</si>
  <si>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</si>
  <si>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</si>
  <si>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</si>
  <si>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</si>
  <si>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</si>
  <si>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</si>
  <si>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</si>
  <si>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</si>
  <si>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</si>
  <si>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</si>
  <si>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</si>
  <si>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</si>
  <si>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</si>
  <si>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</si>
  <si>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</si>
  <si>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</si>
  <si>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</si>
  <si>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</si>
  <si>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</si>
  <si>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</si>
  <si>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</si>
  <si>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</si>
  <si>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</si>
  <si>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</si>
  <si>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</si>
  <si>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</si>
  <si>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</si>
  <si>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</si>
  <si>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</si>
  <si>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</si>
  <si>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</si>
  <si>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</si>
  <si>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</si>
  <si>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</si>
  <si>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</si>
  <si>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</si>
  <si>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</si>
  <si>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</si>
  <si>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</si>
  <si>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</si>
  <si>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</si>
  <si>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</si>
  <si>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</si>
  <si>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</si>
  <si>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</si>
  <si>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</si>
  <si>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</si>
  <si>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</si>
  <si>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</si>
  <si>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</si>
  <si>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</si>
  <si>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</si>
  <si>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</si>
  <si>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</si>
  <si>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</si>
  <si>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</si>
  <si>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</si>
  <si>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</si>
  <si>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</si>
  <si>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</si>
  <si>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</si>
  <si>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</si>
  <si>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</si>
  <si>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</si>
  <si>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</si>
  <si>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</si>
  <si>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</si>
  <si>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</si>
  <si>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</si>
  <si>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</si>
  <si>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</si>
  <si>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</si>
  <si>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</si>
  <si>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</si>
  <si>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</si>
  <si>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</si>
  <si>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</si>
  <si>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</si>
  <si>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</si>
  <si>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</si>
  <si>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</si>
  <si>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</si>
  <si>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</si>
  <si>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</si>
  <si>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</si>
  <si>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</si>
  <si>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</si>
  <si>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</si>
  <si>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</si>
  <si>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</si>
  <si>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</si>
  <si>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</si>
  <si>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</si>
  <si>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</si>
  <si>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</si>
  <si>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</si>
  <si>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</si>
  <si>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</si>
  <si>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</si>
  <si>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</si>
  <si>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</si>
  <si>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</si>
  <si>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</si>
  <si>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</si>
  <si>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</si>
  <si>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</si>
  <si>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</si>
  <si>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</si>
  <si>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</si>
  <si>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</si>
  <si>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</si>
  <si>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</si>
  <si>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</si>
  <si>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</si>
  <si>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</si>
  <si>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</si>
  <si>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</si>
  <si>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</si>
  <si>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</si>
  <si>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</si>
  <si>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</si>
  <si>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</si>
  <si>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</si>
  <si>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</si>
  <si>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</si>
  <si>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</si>
  <si>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</si>
  <si>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</si>
  <si>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</si>
  <si>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</si>
  <si>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</si>
  <si>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</si>
  <si>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</si>
  <si>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</si>
  <si>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</si>
  <si>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</si>
  <si>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</si>
  <si>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</si>
  <si>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</si>
  <si>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</si>
  <si>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</si>
  <si>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</si>
  <si>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</si>
  <si>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</si>
  <si>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</si>
  <si>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</si>
  <si>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</si>
  <si>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</si>
  <si>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</si>
  <si>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</si>
  <si>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</si>
  <si>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</si>
  <si>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</si>
  <si>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</si>
  <si>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</si>
  <si>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</si>
  <si>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</si>
  <si>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</si>
  <si>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</si>
  <si>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</si>
  <si>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</si>
  <si>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</si>
  <si>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</si>
  <si>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</si>
  <si>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</si>
  <si>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</si>
  <si>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</si>
  <si>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</si>
  <si>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</si>
  <si>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</si>
  <si>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</si>
  <si>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</si>
  <si>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</si>
  <si>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</si>
  <si>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</si>
  <si>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</si>
  <si>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</si>
  <si>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</si>
  <si>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</si>
  <si>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</si>
  <si>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</si>
  <si>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</si>
  <si>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</si>
  <si>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</si>
  <si>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</si>
  <si>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</si>
  <si>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</si>
  <si>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</si>
  <si>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</si>
  <si>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</si>
  <si>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</si>
  <si>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</si>
  <si>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</si>
  <si>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</si>
  <si>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</si>
  <si>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</si>
  <si>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</si>
  <si>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</si>
  <si>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</si>
  <si>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</si>
  <si>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</si>
  <si>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</si>
  <si>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</si>
  <si>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</si>
  <si>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</si>
  <si>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</si>
  <si>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</si>
  <si>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</si>
  <si>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</si>
  <si>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</si>
  <si>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</si>
  <si>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</si>
  <si>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</si>
  <si>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</si>
  <si>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</si>
  <si>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</si>
  <si>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</si>
  <si>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</si>
  <si>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</si>
  <si>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</si>
  <si>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</si>
  <si>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</si>
  <si>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</si>
  <si>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</si>
  <si>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</si>
  <si>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</si>
  <si>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</si>
  <si>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</si>
  <si>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</si>
  <si>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</si>
  <si>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</si>
  <si>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</si>
  <si>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</si>
  <si>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</si>
  <si>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</si>
  <si>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</si>
  <si>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</si>
  <si>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</si>
  <si>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</si>
  <si>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</si>
  <si>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</si>
  <si>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</si>
  <si>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</si>
  <si>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</si>
  <si>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</si>
  <si>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</si>
  <si>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</si>
  <si>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</si>
  <si>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</si>
  <si>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</si>
  <si>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</si>
  <si>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</si>
  <si>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</si>
  <si>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</si>
  <si>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</si>
  <si>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</si>
  <si>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</si>
  <si>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</si>
  <si>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</si>
  <si>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</si>
  <si>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</si>
  <si>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</si>
  <si>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</si>
  <si>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</si>
  <si>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</si>
  <si>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</si>
  <si>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</si>
  <si>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</si>
  <si>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</si>
  <si>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</si>
  <si>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</si>
  <si>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</si>
  <si>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</si>
  <si>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</si>
  <si>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</si>
  <si>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</si>
  <si>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</si>
  <si>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</si>
  <si>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</si>
  <si>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</si>
  <si>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</si>
  <si>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</si>
  <si>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</si>
  <si>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</si>
  <si>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</si>
  <si>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</si>
  <si>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</si>
  <si>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</si>
  <si>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</si>
  <si>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</si>
  <si>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</si>
  <si>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</si>
  <si>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</si>
  <si>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</si>
  <si>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</si>
  <si>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</si>
  <si>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</si>
  <si>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</si>
  <si>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</si>
  <si>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</si>
  <si>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</si>
  <si>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</si>
  <si>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</si>
  <si>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</si>
  <si>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</si>
  <si>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</si>
  <si>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</si>
  <si>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</si>
  <si>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</si>
  <si>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</si>
  <si>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</si>
  <si>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</si>
  <si>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</si>
  <si>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</si>
  <si>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</si>
  <si>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</si>
  <si>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</si>
  <si>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</si>
  <si>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</si>
  <si>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</si>
  <si>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</si>
  <si>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</si>
  <si>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</si>
  <si>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</si>
  <si>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</si>
  <si>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</si>
  <si>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</si>
  <si>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</si>
  <si>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</si>
  <si>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</si>
  <si>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</si>
  <si>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</si>
  <si>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</si>
  <si>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</si>
  <si>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</si>
  <si>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</si>
  <si>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</si>
  <si>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</si>
  <si>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</si>
  <si>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</si>
  <si>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</si>
  <si>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</si>
  <si>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</si>
  <si>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</si>
  <si>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</si>
  <si>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</si>
  <si>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</si>
  <si>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</si>
  <si>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</si>
  <si>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</si>
  <si>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</si>
  <si>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</si>
  <si>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</si>
  <si>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</si>
  <si>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</si>
  <si>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</si>
  <si>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</si>
  <si>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</si>
  <si>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</si>
  <si>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</si>
  <si>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</si>
  <si>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</si>
  <si>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</si>
  <si>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</si>
  <si>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</si>
  <si>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</si>
  <si>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</si>
  <si>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</si>
  <si>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</si>
  <si>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</si>
  <si>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</si>
  <si>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</si>
  <si>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</si>
  <si>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</si>
  <si>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</si>
  <si>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</si>
  <si>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</si>
  <si>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</si>
  <si>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</si>
  <si>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</si>
  <si>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</si>
  <si>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</si>
  <si>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</si>
  <si>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</si>
  <si>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</si>
  <si>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</si>
  <si>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</si>
  <si>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</si>
  <si>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</si>
  <si>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</si>
  <si>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</si>
  <si>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</si>
  <si>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</si>
  <si>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</si>
  <si>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</si>
  <si>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</si>
  <si>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</si>
  <si>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</si>
  <si>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</si>
  <si>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</si>
  <si>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</si>
  <si>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</si>
  <si>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</si>
  <si>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</si>
  <si>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</si>
  <si>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</si>
  <si>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</si>
  <si>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</si>
  <si>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</si>
  <si>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</si>
  <si>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</si>
  <si>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</si>
  <si>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</si>
  <si>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</si>
  <si>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</si>
  <si>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</si>
  <si>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</si>
  <si>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</si>
  <si>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</si>
  <si>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</si>
  <si>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</si>
  <si>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</si>
  <si>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</si>
  <si>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</si>
  <si>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</si>
  <si>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</si>
  <si>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</si>
  <si>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</si>
  <si>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</si>
  <si>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</si>
  <si>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</si>
  <si>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</si>
  <si>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</si>
  <si>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</si>
  <si>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</si>
  <si>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</si>
  <si>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</si>
  <si>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</si>
  <si>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</si>
  <si>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</si>
  <si>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</si>
  <si>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</si>
  <si>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</si>
  <si>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</si>
  <si>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</si>
  <si>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</si>
  <si>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</si>
  <si>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</si>
  <si>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</si>
  <si>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</si>
  <si>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</si>
  <si>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</si>
  <si>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</si>
  <si>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</si>
  <si>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</si>
  <si>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</si>
  <si>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</si>
  <si>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</si>
  <si>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</si>
  <si>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</si>
  <si>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</si>
  <si>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</si>
  <si>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</si>
  <si>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</si>
  <si>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</si>
  <si>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</si>
  <si>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</si>
  <si>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</si>
  <si>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</si>
  <si>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</si>
  <si>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</si>
  <si>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</si>
  <si>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</si>
  <si>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</si>
  <si>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</si>
  <si>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</si>
  <si>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</si>
  <si>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</si>
  <si>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</si>
  <si>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</si>
  <si>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</si>
  <si>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</si>
  <si>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</si>
  <si>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</si>
  <si>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</si>
  <si>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</si>
  <si>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</si>
  <si>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</si>
  <si>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</si>
  <si>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</si>
  <si>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</si>
  <si>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</si>
  <si>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</si>
  <si>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</si>
  <si>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</si>
  <si>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</si>
  <si>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</si>
  <si>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</si>
  <si>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</si>
  <si>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</si>
  <si>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</si>
  <si>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</si>
  <si>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</si>
  <si>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</si>
  <si>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</si>
  <si>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</si>
  <si>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</si>
  <si>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</si>
  <si>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</si>
  <si>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</si>
  <si>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</si>
  <si>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</si>
  <si>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</si>
  <si>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</si>
  <si>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</si>
  <si>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</si>
  <si>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</si>
  <si>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</si>
  <si>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</si>
  <si>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</si>
  <si>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</si>
  <si>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</si>
  <si>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</si>
  <si>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</si>
  <si>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</si>
  <si>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</si>
  <si>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</si>
  <si>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</si>
  <si>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</si>
  <si>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</si>
  <si>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</si>
  <si>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</si>
  <si>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</si>
  <si>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</si>
  <si>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</si>
  <si>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</si>
  <si>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</si>
  <si>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</si>
  <si>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</si>
  <si>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</si>
  <si>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</si>
  <si>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</si>
  <si>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</si>
  <si>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</si>
  <si>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</si>
  <si>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</si>
  <si>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</si>
  <si>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</si>
  <si>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</si>
  <si>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</si>
  <si>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</si>
  <si>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</si>
  <si>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</si>
  <si>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</si>
  <si>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</si>
  <si>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</si>
  <si>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</si>
  <si>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</si>
  <si>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</si>
  <si>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</si>
  <si>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</si>
  <si>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</si>
  <si>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</si>
  <si>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</si>
  <si>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</si>
  <si>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</si>
  <si>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</si>
  <si>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</si>
  <si>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</si>
  <si>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</si>
  <si>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</si>
  <si>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</si>
  <si>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</si>
  <si>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</si>
  <si>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</si>
  <si>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</si>
  <si>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</si>
  <si>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</si>
  <si>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</si>
  <si>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</si>
  <si>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</si>
  <si>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</si>
  <si>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</si>
  <si>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</si>
  <si>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</si>
  <si>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</si>
  <si>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</si>
  <si>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</si>
  <si>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</si>
  <si>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</si>
  <si>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</si>
  <si>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</si>
  <si>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</si>
  <si>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</si>
  <si>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</si>
  <si>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</si>
  <si>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</si>
  <si>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</si>
  <si>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</si>
  <si>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</si>
  <si>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</si>
  <si>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</si>
  <si>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</si>
  <si>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</si>
  <si>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</si>
  <si>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</si>
  <si>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</si>
  <si>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</si>
  <si>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</si>
  <si>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</si>
  <si>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</si>
  <si>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</si>
  <si>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</si>
  <si>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</si>
  <si>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</si>
  <si>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</si>
  <si>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</si>
  <si>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</si>
  <si>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</si>
  <si>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</si>
  <si>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</si>
  <si>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</si>
  <si>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</si>
  <si>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</si>
  <si>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</si>
  <si>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</si>
  <si>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</si>
  <si>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</si>
  <si>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</si>
  <si>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</si>
  <si>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</si>
  <si>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</si>
  <si>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</si>
  <si>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</si>
  <si>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</si>
  <si>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</si>
  <si>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</si>
  <si>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</si>
  <si>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</si>
  <si>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</si>
  <si>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</si>
  <si>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</si>
  <si>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</si>
  <si>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</si>
  <si>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</si>
  <si>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</si>
  <si>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</si>
  <si>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</si>
  <si>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</si>
  <si>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</si>
  <si>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</si>
  <si>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</si>
  <si>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</si>
  <si>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</si>
  <si>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</si>
  <si>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</si>
  <si>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</si>
  <si>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</si>
  <si>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</si>
  <si>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</si>
  <si>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</si>
  <si>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</si>
  <si>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</si>
  <si>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</si>
  <si>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</si>
  <si>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</si>
  <si>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</si>
  <si>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</si>
  <si>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</si>
  <si>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</si>
  <si>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</si>
  <si>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</si>
  <si>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</si>
  <si>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</si>
  <si>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</si>
  <si>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</si>
  <si>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</si>
  <si>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</si>
  <si>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</si>
  <si>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</si>
  <si>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</si>
  <si>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</si>
  <si>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</si>
  <si>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</si>
  <si>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</si>
  <si>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</si>
  <si>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</si>
  <si>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</si>
  <si>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</si>
  <si>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</si>
  <si>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</si>
  <si>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</si>
  <si>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</si>
  <si>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</si>
  <si>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</si>
  <si>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</si>
  <si>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</si>
  <si>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</si>
  <si>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</si>
  <si>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</si>
  <si>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</si>
  <si>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</si>
  <si>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</si>
  <si>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</si>
  <si>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</si>
  <si>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</si>
  <si>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</si>
  <si>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</si>
  <si>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</si>
  <si>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</si>
  <si>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</si>
  <si>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</si>
  <si>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</si>
  <si>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</si>
  <si>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</si>
  <si>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</si>
  <si>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</si>
  <si>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</si>
  <si>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</si>
  <si>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</si>
  <si>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</si>
  <si>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</si>
  <si>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</si>
  <si>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</si>
  <si>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</si>
  <si>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</si>
  <si>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</si>
  <si>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</si>
  <si>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</si>
  <si>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</si>
  <si>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</si>
  <si>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</si>
  <si>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</si>
  <si>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</si>
  <si>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</si>
  <si>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</si>
  <si>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</si>
  <si>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</si>
  <si>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</si>
  <si>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</si>
  <si>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</si>
  <si>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</si>
  <si>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</si>
  <si>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</si>
  <si>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</si>
  <si>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</si>
  <si>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</si>
  <si>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</si>
  <si>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</si>
  <si>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</si>
  <si>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</si>
  <si>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</si>
  <si>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</si>
  <si>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</si>
  <si>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</si>
  <si>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</si>
  <si>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</si>
  <si>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</si>
  <si>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</si>
  <si>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</si>
  <si>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</si>
  <si>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</si>
  <si>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</si>
  <si>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</si>
  <si>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</si>
  <si>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</si>
  <si>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</si>
  <si>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</si>
  <si>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</si>
  <si>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</si>
  <si>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</si>
  <si>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</si>
  <si>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</si>
  <si>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</si>
  <si>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</si>
  <si>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</si>
  <si>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</si>
  <si>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</si>
  <si>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</si>
  <si>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</si>
  <si>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</si>
  <si>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</si>
  <si>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</si>
  <si>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</si>
  <si>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</si>
  <si>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</si>
  <si>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</si>
  <si>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</si>
  <si>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</si>
  <si>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</si>
  <si>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</si>
  <si>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</si>
  <si>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</si>
  <si>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</si>
  <si>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</si>
  <si>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</si>
  <si>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</si>
  <si>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</si>
  <si>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</si>
  <si>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</si>
  <si>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</si>
  <si>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</si>
  <si>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</si>
  <si>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</si>
  <si>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</si>
  <si>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</si>
  <si>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</si>
  <si>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</si>
  <si>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</si>
  <si>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</si>
  <si>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</si>
  <si>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</si>
  <si>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</si>
  <si>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</si>
  <si>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</si>
  <si>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</si>
  <si>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</si>
  <si>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</si>
  <si>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</si>
  <si>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</si>
  <si>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</si>
  <si>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</si>
  <si>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</si>
  <si>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</si>
  <si>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</si>
  <si>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</si>
  <si>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</si>
  <si>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</si>
  <si>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</si>
  <si>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</si>
  <si>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</si>
  <si>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</si>
  <si>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</si>
  <si>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</si>
  <si>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</si>
  <si>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</si>
  <si>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</si>
  <si>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</si>
  <si>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</si>
  <si>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</si>
  <si>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</si>
  <si>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</si>
  <si>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</si>
  <si>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</si>
  <si>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</si>
  <si>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</si>
  <si>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</si>
  <si>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</si>
  <si>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</si>
  <si>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</si>
  <si>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</si>
  <si>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</si>
  <si>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</si>
  <si>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</si>
  <si>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</si>
  <si>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</si>
  <si>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</si>
  <si>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</si>
  <si>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</si>
  <si>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</si>
  <si>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</si>
  <si>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</si>
  <si>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</si>
  <si>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</si>
  <si>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</si>
  <si>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</si>
  <si>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</si>
  <si>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</si>
  <si>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</si>
  <si>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</si>
  <si>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</si>
  <si>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</si>
  <si>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</si>
  <si>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</si>
  <si>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</si>
  <si>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</si>
  <si>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</si>
  <si>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</si>
  <si>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</si>
  <si>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</si>
  <si>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</si>
  <si>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</si>
  <si>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</si>
  <si>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</si>
  <si>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</si>
  <si>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</si>
  <si>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</si>
  <si>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</si>
  <si>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</si>
  <si>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</si>
  <si>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</si>
  <si>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</si>
  <si>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</si>
  <si>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</si>
  <si>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</si>
  <si>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</si>
  <si>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</si>
  <si>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</si>
  <si>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</si>
  <si>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</si>
  <si>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</si>
  <si>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</si>
  <si>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</si>
  <si>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</si>
  <si>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</si>
  <si>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</si>
  <si>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</si>
  <si>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</si>
  <si>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</si>
  <si>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</si>
  <si>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</si>
  <si>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</si>
  <si>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</si>
  <si>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</si>
  <si>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</si>
  <si>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</si>
  <si>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</si>
  <si>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</si>
  <si>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</si>
  <si>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</si>
  <si>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</si>
  <si>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</si>
  <si>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</si>
  <si>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</si>
  <si>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</si>
  <si>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</si>
  <si>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</si>
  <si>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</si>
  <si>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</si>
  <si>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</si>
  <si>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</si>
  <si>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</si>
  <si>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</si>
  <si>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</si>
  <si>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</si>
  <si>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</si>
  <si>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</si>
  <si>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</si>
  <si>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</si>
  <si>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</si>
  <si>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</si>
  <si>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</si>
  <si>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</si>
  <si>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</si>
  <si>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</si>
  <si>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</si>
  <si>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</si>
  <si>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</si>
  <si>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</si>
  <si>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</si>
  <si>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</si>
  <si>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</si>
  <si>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</si>
  <si>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</si>
  <si>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</si>
  <si>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</si>
  <si>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</si>
  <si>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</si>
  <si>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</si>
  <si>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</si>
  <si>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</si>
  <si>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</si>
  <si>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</si>
  <si>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</si>
  <si>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</si>
  <si>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</si>
  <si>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</si>
  <si>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</si>
  <si>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</si>
  <si>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</si>
  <si>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</si>
  <si>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</si>
  <si>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</si>
  <si>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</si>
  <si>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</si>
  <si>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</si>
  <si>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</si>
  <si>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</si>
  <si>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</si>
  <si>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</si>
  <si>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</si>
  <si>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</si>
  <si>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</si>
  <si>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</si>
  <si>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</si>
  <si>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</si>
  <si>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</si>
  <si>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</si>
  <si>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</si>
  <si>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</si>
  <si>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</si>
  <si>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</si>
  <si>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</si>
  <si>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</si>
  <si>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</si>
  <si>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</si>
  <si>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</si>
  <si>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</si>
  <si>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</si>
  <si>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</si>
  <si>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</si>
  <si>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</si>
  <si>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</si>
  <si>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</si>
  <si>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</si>
  <si>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</si>
  <si>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</si>
  <si>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</si>
  <si>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</si>
  <si>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</si>
  <si>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</si>
  <si>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</si>
  <si>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</si>
  <si>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</si>
  <si>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</si>
  <si>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</si>
  <si>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</si>
  <si>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</si>
  <si>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</si>
  <si>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</si>
  <si>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</si>
  <si>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</si>
  <si>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</si>
  <si>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</si>
  <si>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</si>
  <si>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</si>
  <si>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</si>
  <si>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</si>
  <si>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</si>
  <si>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</si>
  <si>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</si>
  <si>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</si>
  <si>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</si>
  <si>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</si>
  <si>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</si>
  <si>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</si>
  <si>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</si>
  <si>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</si>
  <si>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</si>
  <si>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</si>
  <si>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</si>
  <si>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</si>
  <si>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</si>
  <si>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</si>
  <si>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</si>
  <si>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</si>
  <si>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</si>
  <si>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</si>
  <si>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</si>
  <si>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</si>
  <si>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</si>
  <si>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</si>
  <si>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</si>
  <si>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</si>
  <si>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</si>
  <si>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</si>
  <si>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</si>
  <si>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</si>
  <si>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</si>
  <si>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</si>
  <si>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</si>
  <si>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</si>
  <si>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</si>
  <si>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</si>
  <si>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</si>
  <si>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</si>
  <si>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</si>
  <si>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</si>
  <si>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</si>
  <si>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</si>
  <si>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</si>
  <si>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</si>
  <si>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</si>
  <si>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</si>
  <si>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</si>
  <si>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</si>
  <si>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</si>
  <si>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</si>
  <si>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</si>
  <si>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</si>
  <si>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</si>
  <si>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</si>
  <si>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</si>
  <si>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</si>
  <si>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</si>
  <si>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</si>
  <si>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</si>
  <si>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</si>
  <si>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</si>
  <si>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</si>
  <si>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</si>
  <si>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</si>
  <si>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</si>
  <si>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</si>
  <si>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</si>
  <si>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</si>
  <si>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</si>
  <si>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</si>
  <si>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</si>
  <si>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</si>
  <si>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</si>
  <si>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</si>
  <si>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</si>
  <si>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</si>
  <si>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</si>
  <si>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</si>
  <si>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</si>
  <si>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</si>
  <si>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</si>
  <si>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</si>
  <si>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</si>
  <si>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</si>
  <si>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</si>
  <si>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</si>
  <si>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</si>
  <si>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</si>
  <si>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</si>
  <si>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</si>
  <si>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</si>
  <si>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</si>
  <si>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</si>
  <si>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</si>
  <si>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</si>
  <si>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</si>
  <si>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</si>
  <si>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</si>
  <si>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</si>
  <si>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</si>
  <si>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</si>
  <si>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</si>
  <si>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</si>
  <si>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</si>
  <si>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</si>
  <si>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</si>
  <si>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</si>
  <si>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</si>
  <si>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</si>
  <si>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</si>
  <si>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</si>
  <si>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</si>
  <si>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</si>
  <si>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</si>
  <si>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</si>
  <si>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</si>
  <si>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</si>
  <si>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</si>
  <si>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</si>
  <si>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</si>
  <si>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</si>
  <si>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</si>
  <si>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</si>
  <si>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</si>
  <si>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</si>
  <si>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</si>
  <si>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</si>
  <si>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</si>
  <si>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</si>
  <si>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</si>
  <si>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</si>
  <si>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</si>
  <si>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</si>
  <si>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</si>
  <si>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</si>
  <si>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</si>
  <si>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</si>
  <si>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</si>
  <si>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</si>
  <si>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</si>
  <si>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</si>
  <si>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</si>
  <si>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</si>
  <si>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</si>
  <si>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</si>
  <si>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</si>
  <si>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</si>
  <si>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</si>
  <si>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</si>
  <si>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</si>
  <si>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</si>
  <si>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</si>
  <si>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</si>
  <si>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</si>
  <si>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</si>
  <si>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</si>
  <si>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</si>
  <si>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</si>
  <si>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</si>
  <si>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</si>
  <si>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</si>
  <si>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</si>
  <si>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</si>
  <si>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</si>
  <si>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</si>
  <si>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</si>
  <si>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</si>
  <si>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</si>
  <si>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</si>
  <si>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</si>
  <si>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</si>
  <si>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</si>
  <si>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</si>
  <si>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</si>
  <si>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</si>
  <si>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</si>
  <si>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</si>
  <si>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</si>
  <si>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</si>
  <si>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</si>
  <si>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</si>
  <si>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</si>
  <si>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</si>
  <si>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</si>
  <si>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</si>
  <si>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</si>
  <si>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</si>
  <si>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</si>
  <si>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</si>
  <si>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</si>
  <si>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</si>
  <si>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</si>
  <si>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</si>
  <si>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</si>
  <si>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</si>
  <si>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</si>
  <si>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</si>
  <si>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</si>
  <si>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</si>
  <si>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</si>
  <si>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</si>
  <si>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</si>
  <si>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</si>
  <si>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</si>
  <si>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</si>
  <si>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</si>
  <si>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</si>
  <si>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</si>
  <si>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</si>
  <si>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</si>
  <si>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</si>
  <si>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</si>
  <si>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</si>
  <si>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</si>
  <si>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</si>
  <si>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</si>
  <si>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</si>
  <si>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</si>
  <si>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</si>
  <si>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</si>
  <si>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</si>
  <si>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</si>
  <si>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</si>
  <si>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</si>
  <si>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</si>
  <si>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</si>
  <si>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</si>
  <si>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</si>
  <si>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</si>
  <si>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</si>
  <si>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</si>
  <si>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</si>
  <si>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</si>
  <si>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</si>
  <si>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</si>
  <si>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</si>
  <si>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</si>
  <si>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</si>
  <si>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</si>
  <si>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</si>
  <si>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</si>
  <si>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</si>
  <si>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</si>
  <si>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</si>
  <si>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</si>
  <si>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</si>
  <si>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</si>
  <si>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</si>
  <si>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</si>
  <si>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</si>
  <si>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</si>
  <si>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</si>
  <si>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</si>
  <si>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</si>
  <si>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</si>
  <si>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</si>
  <si>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</si>
  <si>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</si>
  <si>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</si>
  <si>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</si>
  <si>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</si>
  <si>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</si>
  <si>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</si>
  <si>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</si>
  <si>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</si>
  <si>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</si>
  <si>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</si>
  <si>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</si>
  <si>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</si>
  <si>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</si>
  <si>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</si>
  <si>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</si>
  <si>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</si>
  <si>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</si>
  <si>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</si>
  <si>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</si>
  <si>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</si>
  <si>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</si>
  <si>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</si>
  <si>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</si>
  <si>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</si>
  <si>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</si>
  <si>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</si>
  <si>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</si>
  <si>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</si>
  <si>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</si>
  <si>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</si>
  <si>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</si>
  <si>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</si>
  <si>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</si>
  <si>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</si>
  <si>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</si>
  <si>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</si>
  <si>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</si>
  <si>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</si>
  <si>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</si>
  <si>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</si>
  <si>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</si>
  <si>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</si>
  <si>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</si>
  <si>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</si>
  <si>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</si>
  <si>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</si>
  <si>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</si>
  <si>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</si>
  <si>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</si>
  <si>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</si>
  <si>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</si>
  <si>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</si>
  <si>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</si>
  <si>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</si>
  <si>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</si>
  <si>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</si>
  <si>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</si>
  <si>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</si>
  <si>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</si>
  <si>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</si>
  <si>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</si>
  <si>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</si>
  <si>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</si>
  <si>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</si>
  <si>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</si>
  <si>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</si>
  <si>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</si>
  <si>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</si>
  <si>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</si>
  <si>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</si>
  <si>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</si>
  <si>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</si>
  <si>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</si>
  <si>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</si>
  <si>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</si>
  <si>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</si>
  <si>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</si>
  <si>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</si>
  <si>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</si>
  <si>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</si>
  <si>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</si>
  <si>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</si>
  <si>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</si>
  <si>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</si>
  <si>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</si>
  <si>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</si>
  <si>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</si>
  <si>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</si>
  <si>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</si>
  <si>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</si>
  <si>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</si>
  <si>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</si>
  <si>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</si>
  <si>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</si>
  <si>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</si>
  <si>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</si>
  <si>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</si>
  <si>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</si>
  <si>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</si>
  <si>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</si>
  <si>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</si>
  <si>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</si>
  <si>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</si>
  <si>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</si>
  <si>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</si>
  <si>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</si>
  <si>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</si>
  <si>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</si>
  <si>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</si>
  <si>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</si>
  <si>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</si>
  <si>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</si>
  <si>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</si>
  <si>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</si>
  <si>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</si>
  <si>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</si>
  <si>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</si>
  <si>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</si>
  <si>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</si>
  <si>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</si>
  <si>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</si>
  <si>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</si>
  <si>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</si>
  <si>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</si>
  <si>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</si>
  <si>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</si>
  <si>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</si>
  <si>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</si>
  <si>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</si>
  <si>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</si>
  <si>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</si>
  <si>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</si>
  <si>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</si>
  <si>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</si>
  <si>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</si>
  <si>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</si>
  <si>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</si>
  <si>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</si>
  <si>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</si>
  <si>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</si>
  <si>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</si>
  <si>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</si>
  <si>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</si>
  <si>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</si>
  <si>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</si>
  <si>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</si>
  <si>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</si>
  <si>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</si>
  <si>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</si>
  <si>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</si>
  <si>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</si>
  <si>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</si>
  <si>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</si>
  <si>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</si>
  <si>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</si>
  <si>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</si>
  <si>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</si>
  <si>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</si>
  <si>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</si>
  <si>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</si>
  <si>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</si>
  <si>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</si>
  <si>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</si>
  <si>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</si>
  <si>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</si>
  <si>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</si>
  <si>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</si>
  <si>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</si>
  <si>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</si>
  <si>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</si>
  <si>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</si>
  <si>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</si>
  <si>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</si>
  <si>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</si>
  <si>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</si>
  <si>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</si>
  <si>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</si>
  <si>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</si>
  <si>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</si>
  <si>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</si>
  <si>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</si>
  <si>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</si>
  <si>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</si>
  <si>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</si>
  <si>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</si>
  <si>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</si>
  <si>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</si>
  <si>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</si>
  <si>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</si>
  <si>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</si>
  <si>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</si>
  <si>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</si>
  <si>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</si>
  <si>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</si>
  <si>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</si>
  <si>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</si>
  <si>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</si>
  <si>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</si>
  <si>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</si>
  <si>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</si>
  <si>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</si>
  <si>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</si>
  <si>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</si>
  <si>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</si>
  <si>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</si>
  <si>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</si>
  <si>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</si>
  <si>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</si>
  <si>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</si>
  <si>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</si>
  <si>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</si>
  <si>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</si>
  <si>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</si>
  <si>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</si>
  <si>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</si>
  <si>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</si>
  <si>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</si>
  <si>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</si>
  <si>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</si>
  <si>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</si>
  <si>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</si>
  <si>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</si>
  <si>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</si>
  <si>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</si>
  <si>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</si>
  <si>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</si>
  <si>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</si>
  <si>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</si>
  <si>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</si>
  <si>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</si>
  <si>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</si>
  <si>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</si>
  <si>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</si>
  <si>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</si>
  <si>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</si>
  <si>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</si>
  <si>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</si>
  <si>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</si>
  <si>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</si>
  <si>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</si>
  <si>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</si>
  <si>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</si>
  <si>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</si>
  <si>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</si>
  <si>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</si>
  <si>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</si>
  <si>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</si>
  <si>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</si>
  <si>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</si>
  <si>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</si>
  <si>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</si>
  <si>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</si>
  <si>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</si>
  <si>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</si>
  <si>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</si>
  <si>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</si>
  <si>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</si>
  <si>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</si>
  <si>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</si>
  <si>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</si>
  <si>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</si>
  <si>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</si>
  <si>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</si>
  <si>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</si>
  <si>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</si>
  <si>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</si>
  <si>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</si>
  <si>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</si>
  <si>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</si>
  <si>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</si>
  <si>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</si>
  <si>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</si>
  <si>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</si>
  <si>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</si>
  <si>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</si>
  <si>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</si>
  <si>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</si>
  <si>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</si>
  <si>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</si>
  <si>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</si>
  <si>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</si>
  <si>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</si>
  <si>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</si>
  <si>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</si>
  <si>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</si>
  <si>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</si>
  <si>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</si>
  <si>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</si>
  <si>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</si>
  <si>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</si>
  <si>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</si>
  <si>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</si>
  <si>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</si>
  <si>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</si>
  <si>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</si>
  <si>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</si>
  <si>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</si>
  <si>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</si>
  <si>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</si>
  <si>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</si>
  <si>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</si>
  <si>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</si>
  <si>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</si>
  <si>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</si>
  <si>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</si>
  <si>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</si>
  <si>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</si>
  <si>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</si>
  <si>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</si>
  <si>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</si>
  <si>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</si>
  <si>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</si>
  <si>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</si>
  <si>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</si>
  <si>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</si>
  <si>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</si>
  <si>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</si>
  <si>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</si>
  <si>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</si>
  <si>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</si>
  <si>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</si>
  <si>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</si>
  <si>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</si>
  <si>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</si>
  <si>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</si>
  <si>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</si>
  <si>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</si>
  <si>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</si>
  <si>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</si>
  <si>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</si>
  <si>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</si>
  <si>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</si>
  <si>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</si>
  <si>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</si>
  <si>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</si>
  <si>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</si>
  <si>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</si>
  <si>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</si>
  <si>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</si>
  <si>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</si>
  <si>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</si>
  <si>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</si>
  <si>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</si>
  <si>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</si>
  <si>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</si>
  <si>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</si>
  <si>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</si>
  <si>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</si>
  <si>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</si>
  <si>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</si>
  <si>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</si>
  <si>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</si>
  <si>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</si>
  <si>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</si>
  <si>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</si>
  <si>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</si>
  <si>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</si>
  <si>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</si>
  <si>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</si>
  <si>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</si>
  <si>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</si>
  <si>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</si>
  <si>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</si>
  <si>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</si>
  <si>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</si>
  <si>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</si>
  <si>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</si>
  <si>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</si>
  <si>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</si>
  <si>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</si>
  <si>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</si>
  <si>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</si>
  <si>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</si>
  <si>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</si>
  <si>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</si>
  <si>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</si>
  <si>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</si>
  <si>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</si>
  <si>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</si>
  <si>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</si>
  <si>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</si>
  <si>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</si>
  <si>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</si>
  <si>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</si>
  <si>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</si>
  <si>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</si>
  <si>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</si>
  <si>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</si>
  <si>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</si>
  <si>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</si>
  <si>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</si>
  <si>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</si>
  <si>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</si>
  <si>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</si>
  <si>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</si>
  <si>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</si>
  <si>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</si>
  <si>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</si>
  <si>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</si>
  <si>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</si>
  <si>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</si>
  <si>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</si>
  <si>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</si>
  <si>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</si>
  <si>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</si>
  <si>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</si>
  <si>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</si>
  <si>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</si>
  <si>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</si>
  <si>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</si>
  <si>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</si>
  <si>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</si>
  <si>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</si>
  <si>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</si>
  <si>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</si>
  <si>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</si>
  <si>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</si>
  <si>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</si>
  <si>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</si>
  <si>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</si>
  <si>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</si>
  <si>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</si>
  <si>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</si>
  <si>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</si>
  <si>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</si>
  <si>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</si>
  <si>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</si>
  <si>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</si>
  <si>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</si>
  <si>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</si>
  <si>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</si>
  <si>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</si>
  <si>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</si>
  <si>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</si>
  <si>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</si>
  <si>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</si>
  <si>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</si>
  <si>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</si>
  <si>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</si>
  <si>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</si>
  <si>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</si>
  <si>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</si>
  <si>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</si>
  <si>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</si>
  <si>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</si>
  <si>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</si>
  <si>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</si>
  <si>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</si>
  <si>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</si>
  <si>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</si>
  <si>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</si>
  <si>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</si>
  <si>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</si>
  <si>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</si>
  <si>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</si>
  <si>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</si>
  <si>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</si>
  <si>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</si>
  <si>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</si>
  <si>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</si>
  <si>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</si>
  <si>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</si>
  <si>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</si>
  <si>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</si>
  <si>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</si>
  <si>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</si>
  <si>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</si>
  <si>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</si>
  <si>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</si>
  <si>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</si>
  <si>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</si>
  <si>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</si>
  <si>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</si>
  <si>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</si>
  <si>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</si>
  <si>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</si>
  <si>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</si>
  <si>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</si>
  <si>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</si>
  <si>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</si>
  <si>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</si>
  <si>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</si>
  <si>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</si>
  <si>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</si>
  <si>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</si>
  <si>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</si>
  <si>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</si>
  <si>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</si>
  <si>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</si>
  <si>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</si>
  <si>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</si>
  <si>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</si>
  <si>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</si>
  <si>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</si>
  <si>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</si>
  <si>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</si>
  <si>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</si>
  <si>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</si>
  <si>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</si>
  <si>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</si>
  <si>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</si>
  <si>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</si>
  <si>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</si>
  <si>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</si>
  <si>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</si>
  <si>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</si>
  <si>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</si>
  <si>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</si>
  <si>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</si>
  <si>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</si>
  <si>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</si>
  <si>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</si>
  <si>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</si>
  <si>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</si>
  <si>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</si>
  <si>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</si>
  <si>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</si>
  <si>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</si>
  <si>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</si>
  <si>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</si>
  <si>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</si>
  <si>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</si>
  <si>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</si>
  <si>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</si>
  <si>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</si>
  <si>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</si>
  <si>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</si>
  <si>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</si>
  <si>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</si>
  <si>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</si>
  <si>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</si>
  <si>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</si>
  <si>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</si>
  <si>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</si>
  <si>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</si>
  <si>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</si>
  <si>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</si>
  <si>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</si>
  <si>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</si>
  <si>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</si>
  <si>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</si>
  <si>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</si>
  <si>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</si>
  <si>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</si>
  <si>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</si>
  <si>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</si>
  <si>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</si>
  <si>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</si>
  <si>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</si>
  <si>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</si>
  <si>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</si>
  <si>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</si>
  <si>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</si>
  <si>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</si>
  <si>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</si>
  <si>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</si>
  <si>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</si>
  <si>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</si>
  <si>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</si>
  <si>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</si>
  <si>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</si>
  <si>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</si>
  <si>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</si>
  <si>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</si>
  <si>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</si>
  <si>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</si>
  <si>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</si>
  <si>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</si>
  <si>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</si>
  <si>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</si>
  <si>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</si>
  <si>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</si>
  <si>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</si>
  <si>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</si>
  <si>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</si>
  <si>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</si>
  <si>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</si>
  <si>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</si>
  <si>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</si>
  <si>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</si>
  <si>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</si>
  <si>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</si>
  <si>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</si>
  <si>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</si>
  <si>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</si>
  <si>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</si>
  <si>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</si>
  <si>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</si>
  <si>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</si>
  <si>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</si>
  <si>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</si>
  <si>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</si>
  <si>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</si>
  <si>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</si>
  <si>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</si>
  <si>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</si>
  <si>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</si>
  <si>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</si>
  <si>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</si>
  <si>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</si>
  <si>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</si>
  <si>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</si>
  <si>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</si>
  <si>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</si>
  <si>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</si>
  <si>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</si>
  <si>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</si>
  <si>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</si>
  <si>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</si>
  <si>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</si>
  <si>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</si>
  <si>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</si>
  <si>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</si>
  <si>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</si>
  <si>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</si>
  <si>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</si>
  <si>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</si>
  <si>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</si>
  <si>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</si>
  <si>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</si>
  <si>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</si>
  <si>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</si>
  <si>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</si>
  <si>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</si>
  <si>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</si>
  <si>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</si>
  <si>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</si>
  <si>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</si>
  <si>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</si>
  <si>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</si>
  <si>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</si>
  <si>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</si>
  <si>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</si>
  <si>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</si>
  <si>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</si>
  <si>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</si>
  <si>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</si>
  <si>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</si>
  <si>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</si>
  <si>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</si>
  <si>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</si>
  <si>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</si>
  <si>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</si>
  <si>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</si>
  <si>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</si>
  <si>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</si>
  <si>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</si>
  <si>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</si>
  <si>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</si>
  <si>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</si>
  <si>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</si>
  <si>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</si>
  <si>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</si>
  <si>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</si>
  <si>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</si>
  <si>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</si>
  <si>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</si>
  <si>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</si>
  <si>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</si>
  <si>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</si>
  <si>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</si>
  <si>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</si>
  <si>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</si>
  <si>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</si>
  <si>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</si>
  <si>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</si>
  <si>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</si>
  <si>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</si>
  <si>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</si>
  <si>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</si>
  <si>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</si>
  <si>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</si>
  <si>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</si>
  <si>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</si>
  <si>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</si>
  <si>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</si>
  <si>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</si>
  <si>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</si>
  <si>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</si>
  <si>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</si>
  <si>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</si>
  <si>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</si>
  <si>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</si>
  <si>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</si>
  <si>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</si>
  <si>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</si>
  <si>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</si>
  <si>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</si>
  <si>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</si>
  <si>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</si>
  <si>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</si>
  <si>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</si>
  <si>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</si>
  <si>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</si>
  <si>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</si>
  <si>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</si>
  <si>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</si>
  <si>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</si>
  <si>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</si>
  <si>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</si>
  <si>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</si>
  <si>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</si>
  <si>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</si>
  <si>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</si>
  <si>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</si>
  <si>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</si>
  <si>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</si>
  <si>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</si>
  <si>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</si>
  <si>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</si>
  <si>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</si>
  <si>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</si>
  <si>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</si>
  <si>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</si>
  <si>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</si>
  <si>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</si>
  <si>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</si>
  <si>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</si>
  <si>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</si>
  <si>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</si>
  <si>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</si>
  <si>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</si>
  <si>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</si>
  <si>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</si>
  <si>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</si>
  <si>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</si>
  <si>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</si>
  <si>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</si>
  <si>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</si>
  <si>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</si>
  <si>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</si>
  <si>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</si>
  <si>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</si>
  <si>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</si>
  <si>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</si>
  <si>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</si>
  <si>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</si>
  <si>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</si>
  <si>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</si>
  <si>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</si>
  <si>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</si>
  <si>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</si>
  <si>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</si>
  <si>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</si>
  <si>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</si>
  <si>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</si>
  <si>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</si>
  <si>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</si>
  <si>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</si>
  <si>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</si>
  <si>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</si>
  <si>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</si>
  <si>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</si>
  <si>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</si>
  <si>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</si>
  <si>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</si>
  <si>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</si>
  <si>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</si>
  <si>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</si>
  <si>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</si>
  <si>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</si>
  <si>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</si>
  <si>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</si>
  <si>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</si>
  <si>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</si>
  <si>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</si>
  <si>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</si>
  <si>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</si>
  <si>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</si>
  <si>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</si>
  <si>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</si>
  <si>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</si>
  <si>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</si>
  <si>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</si>
  <si>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</si>
  <si>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</si>
  <si>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</si>
  <si>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</si>
  <si>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</si>
  <si>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</si>
  <si>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</si>
  <si>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</si>
  <si>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</si>
  <si>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</si>
  <si>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</si>
  <si>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</si>
  <si>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</si>
  <si>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</si>
  <si>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</si>
  <si>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</si>
  <si>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</si>
  <si>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</si>
  <si>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</si>
  <si>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</si>
  <si>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</si>
  <si>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</si>
  <si>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</si>
  <si>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</si>
  <si>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</si>
  <si>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</si>
  <si>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</si>
  <si>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</si>
  <si>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</si>
  <si>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</si>
  <si>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</si>
  <si>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</si>
  <si>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</si>
  <si>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</si>
  <si>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</si>
  <si>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</si>
  <si>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</si>
  <si>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</si>
  <si>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</si>
  <si>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</si>
  <si>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</si>
  <si>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</si>
  <si>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</si>
  <si>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</si>
  <si>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</si>
  <si>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</si>
  <si>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</si>
  <si>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</si>
  <si>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</si>
  <si>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</si>
  <si>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</si>
  <si>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</si>
  <si>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</si>
  <si>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</si>
  <si>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</si>
  <si>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</si>
  <si>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</si>
  <si>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</si>
  <si>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</si>
  <si>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</si>
  <si>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</si>
  <si>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</si>
  <si>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</si>
  <si>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</si>
  <si>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</si>
  <si>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</si>
  <si>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</si>
  <si>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</si>
  <si>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</si>
  <si>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</si>
  <si>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</si>
  <si>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</si>
  <si>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</si>
  <si>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</si>
  <si>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</si>
  <si>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</si>
  <si>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</si>
  <si>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</si>
  <si>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</si>
  <si>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</si>
  <si>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</si>
  <si>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</si>
  <si>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</si>
  <si>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</si>
  <si>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</si>
  <si>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</si>
  <si>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</si>
  <si>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</si>
  <si>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</si>
  <si>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</si>
  <si>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</si>
  <si>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</si>
  <si>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</si>
  <si>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</si>
  <si>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</si>
  <si>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</si>
  <si>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</si>
  <si>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</si>
  <si>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</si>
  <si>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</si>
  <si>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</si>
  <si>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</si>
  <si>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</si>
  <si>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</si>
  <si>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</si>
  <si>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</si>
  <si>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</si>
  <si>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</si>
  <si>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</si>
  <si>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</si>
  <si>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</si>
  <si>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</si>
  <si>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</si>
  <si>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</si>
  <si>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</si>
  <si>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</si>
  <si>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</si>
  <si>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</si>
  <si>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</si>
  <si>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</si>
  <si>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</si>
  <si>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</si>
  <si>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</si>
  <si>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</si>
  <si>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</si>
  <si>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</si>
  <si>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</si>
  <si>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</si>
  <si>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</si>
  <si>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</si>
  <si>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</si>
  <si>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</si>
  <si>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</si>
  <si>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</si>
  <si>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</si>
  <si>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</si>
  <si>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</si>
  <si>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</si>
  <si>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</si>
  <si>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</si>
  <si>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</si>
  <si>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</si>
  <si>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</si>
  <si>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</si>
  <si>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</si>
  <si>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</si>
  <si>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</si>
  <si>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</si>
  <si>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</si>
  <si>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</si>
  <si>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</si>
  <si>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</si>
  <si>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</si>
  <si>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</si>
  <si>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</si>
  <si>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</si>
  <si>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</si>
  <si>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</si>
  <si>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</si>
  <si>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</si>
  <si>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</si>
  <si>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</si>
  <si>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</si>
  <si>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</si>
  <si>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</si>
  <si>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</si>
  <si>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</si>
  <si>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</si>
  <si>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</si>
  <si>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</si>
  <si>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</si>
  <si>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</si>
  <si>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</si>
  <si>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</si>
  <si>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</si>
  <si>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</si>
  <si>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</si>
  <si>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</si>
  <si>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</si>
  <si>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</si>
  <si>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</si>
  <si>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</si>
  <si>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</si>
  <si>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</si>
  <si>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</si>
  <si>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</si>
  <si>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</si>
  <si>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</si>
  <si>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</si>
  <si>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</si>
  <si>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</si>
  <si>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</si>
  <si>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</si>
  <si>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</si>
  <si>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</si>
  <si>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</si>
  <si>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</si>
  <si>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</si>
  <si>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</si>
  <si>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</si>
  <si>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</si>
  <si>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</si>
  <si>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</si>
  <si>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</si>
  <si>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</si>
  <si>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</si>
  <si>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</si>
  <si>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</si>
  <si>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</si>
  <si>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</si>
  <si>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</si>
  <si>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</si>
  <si>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</si>
  <si>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</si>
  <si>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</si>
  <si>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</si>
  <si>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</si>
  <si>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</si>
  <si>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</si>
  <si>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</si>
  <si>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</si>
  <si>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</si>
  <si>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</si>
  <si>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</si>
  <si>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</si>
  <si>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</si>
  <si>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</si>
  <si>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</si>
  <si>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</si>
  <si>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</si>
  <si>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</si>
  <si>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</si>
  <si>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</si>
  <si>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</si>
  <si>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</si>
  <si>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</si>
  <si>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</si>
  <si>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</si>
  <si>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</si>
  <si>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</si>
  <si>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</si>
  <si>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</si>
  <si>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</si>
  <si>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</si>
  <si>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</si>
  <si>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</si>
  <si>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</si>
  <si>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</si>
  <si>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</si>
  <si>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</si>
  <si>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</si>
  <si>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</si>
  <si>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</si>
  <si>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</si>
  <si>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</si>
  <si>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</si>
  <si>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</si>
  <si>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</si>
  <si>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</si>
  <si>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</si>
  <si>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</si>
  <si>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</si>
  <si>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</si>
  <si>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</si>
  <si>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</si>
  <si>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</si>
  <si>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</si>
  <si>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</si>
  <si>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</si>
  <si>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</si>
  <si>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</si>
  <si>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</si>
  <si>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</si>
  <si>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</si>
  <si>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</si>
  <si>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</si>
  <si>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</si>
  <si>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</si>
  <si>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</si>
  <si>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</si>
  <si>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</si>
  <si>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</si>
  <si>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</si>
  <si>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</si>
  <si>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</si>
  <si>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</si>
  <si>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</si>
  <si>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</si>
  <si>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</si>
  <si>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</si>
  <si>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</si>
  <si>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</si>
  <si>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</si>
  <si>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</si>
  <si>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</si>
  <si>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</si>
  <si>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</si>
  <si>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</si>
  <si>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</si>
  <si>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</si>
  <si>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</si>
  <si>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</si>
  <si>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</si>
  <si>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</si>
  <si>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</si>
  <si>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</si>
  <si>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</si>
  <si>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</si>
  <si>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</si>
  <si>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</si>
  <si>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</si>
  <si>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</si>
  <si>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</si>
  <si>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</si>
  <si>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</si>
  <si>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</si>
  <si>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</si>
  <si>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</si>
  <si>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</si>
  <si>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</si>
  <si>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</si>
  <si>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</si>
  <si>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</si>
  <si>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</si>
  <si>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</si>
  <si>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</si>
  <si>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</si>
  <si>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</si>
  <si>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</si>
  <si>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</si>
  <si>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</si>
  <si>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</si>
  <si>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</si>
  <si>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</si>
  <si>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</si>
  <si>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</si>
  <si>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</si>
  <si>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</si>
  <si>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</si>
  <si>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</si>
  <si>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</si>
  <si>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</si>
  <si>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</si>
  <si>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</si>
  <si>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</si>
  <si>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</si>
  <si>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</si>
  <si>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</si>
  <si>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</si>
  <si>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</si>
  <si>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</si>
  <si>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</si>
  <si>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</si>
  <si>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</si>
  <si>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</si>
  <si>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</si>
  <si>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</si>
  <si>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</si>
  <si>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</si>
  <si>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</si>
  <si>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</si>
  <si>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</si>
  <si>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</si>
  <si>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</si>
  <si>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</si>
  <si>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</si>
  <si>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</si>
  <si>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</si>
  <si>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</si>
  <si>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</si>
  <si>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</si>
  <si>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</si>
  <si>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</si>
  <si>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</si>
  <si>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</si>
  <si>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</si>
  <si>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</si>
  <si>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</si>
  <si>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</si>
  <si>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</si>
  <si>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</si>
  <si>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</si>
  <si>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</si>
  <si>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</si>
  <si>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</si>
  <si>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</si>
  <si>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</si>
  <si>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</si>
  <si>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</si>
  <si>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</si>
  <si>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</si>
  <si>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</si>
  <si>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</si>
  <si>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</si>
  <si>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</si>
  <si>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</si>
  <si>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</si>
  <si>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</si>
  <si>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</si>
  <si>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</si>
  <si>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</si>
  <si>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</si>
  <si>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</si>
  <si>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</si>
  <si>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</si>
  <si>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</si>
  <si>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</si>
  <si>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</si>
  <si>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</si>
  <si>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</si>
  <si>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</si>
  <si>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</si>
  <si>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</si>
  <si>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</si>
  <si>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</si>
  <si>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</si>
  <si>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</si>
  <si>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</si>
  <si>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</si>
  <si>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</si>
  <si>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</si>
  <si>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</si>
  <si>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</si>
  <si>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</si>
  <si>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</si>
  <si>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</si>
  <si>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</si>
  <si>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</si>
  <si>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</si>
  <si>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</si>
  <si>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</si>
  <si>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</si>
  <si>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</si>
  <si>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</si>
  <si>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</si>
  <si>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</si>
  <si>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</si>
  <si>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</si>
  <si>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</si>
  <si>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</si>
  <si>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</si>
  <si>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</si>
  <si>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</si>
  <si>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</si>
  <si>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</si>
  <si>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</si>
  <si>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</si>
  <si>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</si>
  <si>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</si>
  <si>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</si>
  <si>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</si>
  <si>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</si>
  <si>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</si>
  <si>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</si>
  <si>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</si>
  <si>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</si>
  <si>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</si>
  <si>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</si>
  <si>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</si>
  <si>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</si>
  <si>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</si>
  <si>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</si>
  <si>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</si>
  <si>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</si>
  <si>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</si>
  <si>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</si>
  <si>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</si>
  <si>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</si>
  <si>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</si>
  <si>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</si>
  <si>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</si>
  <si>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</si>
  <si>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</si>
  <si>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</si>
  <si>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</si>
  <si>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</si>
  <si>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</si>
  <si>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</si>
  <si>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</si>
  <si>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</si>
  <si>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</si>
  <si>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</si>
  <si>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</si>
  <si>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</si>
  <si>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</si>
  <si>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</si>
  <si>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</si>
  <si>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</si>
  <si>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</si>
  <si>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</si>
  <si>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</si>
  <si>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</si>
  <si>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</si>
  <si>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</si>
  <si>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</si>
  <si>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</si>
  <si>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</si>
  <si>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</si>
  <si>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</si>
  <si>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</si>
  <si>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</si>
  <si>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</si>
  <si>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</si>
  <si>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</si>
  <si>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</si>
  <si>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</si>
  <si>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</si>
  <si>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</si>
  <si>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</si>
  <si>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</si>
  <si>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</si>
  <si>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</si>
  <si>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</si>
  <si>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</si>
  <si>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</si>
  <si>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</si>
  <si>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</si>
  <si>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</si>
  <si>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</si>
  <si>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</si>
  <si>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</si>
  <si>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</si>
  <si>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</si>
  <si>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</si>
  <si>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</si>
  <si>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</si>
  <si>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</si>
  <si>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</si>
  <si>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</si>
  <si>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</si>
  <si>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</si>
  <si>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</si>
  <si>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</si>
  <si>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</si>
  <si>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</si>
  <si>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</si>
  <si>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</si>
  <si>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</si>
  <si>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</si>
  <si>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</si>
  <si>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</si>
  <si>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</si>
  <si>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</si>
  <si>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</si>
  <si>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</si>
  <si>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</si>
  <si>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</si>
  <si>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</si>
  <si>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</si>
  <si>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</si>
  <si>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</si>
  <si>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</si>
  <si>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</si>
  <si>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</si>
  <si>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</si>
  <si>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</si>
  <si>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</si>
  <si>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</si>
  <si>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</si>
  <si>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</si>
  <si>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</si>
  <si>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</si>
  <si>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</si>
  <si>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</si>
  <si>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</si>
  <si>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</si>
  <si>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</si>
  <si>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</si>
  <si>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</si>
  <si>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</si>
  <si>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</si>
  <si>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</si>
  <si>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</si>
  <si>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</si>
  <si>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</si>
  <si>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</si>
  <si>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</si>
  <si>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</si>
  <si>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</si>
  <si>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</si>
  <si>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</si>
  <si>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</si>
  <si>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</si>
  <si>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</si>
  <si>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</si>
  <si>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</si>
  <si>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</si>
  <si>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</si>
  <si>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</si>
  <si>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</si>
  <si>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</si>
  <si>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</si>
  <si>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</si>
  <si>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</si>
  <si>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</si>
  <si>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</si>
  <si>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</si>
  <si>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</si>
  <si>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</si>
  <si>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</si>
  <si>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</si>
  <si>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</si>
  <si>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</si>
  <si>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</si>
  <si>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</si>
  <si>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</si>
  <si>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</si>
  <si>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</si>
  <si>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</si>
  <si>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</si>
  <si>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</si>
  <si>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</si>
  <si>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</si>
  <si>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</si>
  <si>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</si>
  <si>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</si>
  <si>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</si>
  <si>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</si>
  <si>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</si>
  <si>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</si>
  <si>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</si>
  <si>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</si>
  <si>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</si>
  <si>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</si>
  <si>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</si>
  <si>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</si>
  <si>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</si>
  <si>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</si>
  <si>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</si>
  <si>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</si>
  <si>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</si>
  <si>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</si>
  <si>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</si>
  <si>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</si>
  <si>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</si>
  <si>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</si>
  <si>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</si>
  <si>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</si>
  <si>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</si>
  <si>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</si>
  <si>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</si>
  <si>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</si>
  <si>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</si>
  <si>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</si>
  <si>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</si>
  <si>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</si>
  <si>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</si>
  <si>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</si>
  <si>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</si>
  <si>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</si>
  <si>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</si>
  <si>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</si>
  <si>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</si>
  <si>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</si>
  <si>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</si>
  <si>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</si>
  <si>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</si>
  <si>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</si>
  <si>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</si>
  <si>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</si>
  <si>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</si>
  <si>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</si>
  <si>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</si>
  <si>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</si>
  <si>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</si>
  <si>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</si>
  <si>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</si>
  <si>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</si>
  <si>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</si>
  <si>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</si>
  <si>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</si>
  <si>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</si>
  <si>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</si>
  <si>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</si>
  <si>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</si>
  <si>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</si>
  <si>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</si>
  <si>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</si>
  <si>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</si>
  <si>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</si>
  <si>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</si>
  <si>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</si>
  <si>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</si>
  <si>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</si>
  <si>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</si>
  <si>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</si>
  <si>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</si>
  <si>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</si>
  <si>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</si>
  <si>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</si>
  <si>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</si>
  <si>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</si>
  <si>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</si>
  <si>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</si>
  <si>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</si>
  <si>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</si>
  <si>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</si>
  <si>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</si>
  <si>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</si>
  <si>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</si>
  <si>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</si>
  <si>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</si>
  <si>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</si>
  <si>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</si>
  <si>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</si>
  <si>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</si>
  <si>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</si>
  <si>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</si>
  <si>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</si>
  <si>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</si>
  <si>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</si>
  <si>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</si>
  <si>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</si>
  <si>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</si>
  <si>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</si>
  <si>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</si>
  <si>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</si>
  <si>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</si>
  <si>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</si>
  <si>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</si>
  <si>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</si>
  <si>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</si>
  <si>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</si>
  <si>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</si>
  <si>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</si>
  <si>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</si>
  <si>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</si>
  <si>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</si>
  <si>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</si>
  <si>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</si>
  <si>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</si>
  <si>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</si>
  <si>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</si>
  <si>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</si>
  <si>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</si>
  <si>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</si>
  <si>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</si>
  <si>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</si>
  <si>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</si>
  <si>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</si>
  <si>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</si>
  <si>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</si>
  <si>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</si>
  <si>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</si>
  <si>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</si>
  <si>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</si>
  <si>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</si>
  <si>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</si>
  <si>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</si>
  <si>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</si>
  <si>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</si>
  <si>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</si>
  <si>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</si>
  <si>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</si>
  <si>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</si>
  <si>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</si>
  <si>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</si>
  <si>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</si>
  <si>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</si>
  <si>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</si>
  <si>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</si>
  <si>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</si>
  <si>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</si>
  <si>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</si>
  <si>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</si>
  <si>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</si>
  <si>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</si>
  <si>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</si>
  <si>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</si>
  <si>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</si>
  <si>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</si>
  <si>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</si>
  <si>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</si>
  <si>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</si>
  <si>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</si>
  <si>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</si>
  <si>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</si>
  <si>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</si>
  <si>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</si>
  <si>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</si>
  <si>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</si>
  <si>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</si>
  <si>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</si>
  <si>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</si>
  <si>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</si>
  <si>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</si>
  <si>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</si>
  <si>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</si>
  <si>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</si>
  <si>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</si>
  <si>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</si>
  <si>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</si>
  <si>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</si>
  <si>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</si>
  <si>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</si>
  <si>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</si>
  <si>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</si>
  <si>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</si>
  <si>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</si>
  <si>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</si>
  <si>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</si>
  <si>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</si>
  <si>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</si>
  <si>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</si>
  <si>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</si>
  <si>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</si>
  <si>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</si>
  <si>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</si>
  <si>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</si>
  <si>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</si>
  <si>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</si>
  <si>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</si>
  <si>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</si>
  <si>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</si>
  <si>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</si>
  <si>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</si>
  <si>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</si>
  <si>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</si>
  <si>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</si>
  <si>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</si>
  <si>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</si>
  <si>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</si>
  <si>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</si>
  <si>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</si>
  <si>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</si>
  <si>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</si>
  <si>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</si>
  <si>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</si>
  <si>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</si>
  <si>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</si>
  <si>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</si>
  <si>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</si>
  <si>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</si>
  <si>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</si>
  <si>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</si>
  <si>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</si>
  <si>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</si>
  <si>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</si>
  <si>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</si>
  <si>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</si>
  <si>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</si>
  <si>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</si>
  <si>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</si>
  <si>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</si>
  <si>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</si>
  <si>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</si>
  <si>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</si>
  <si>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</si>
  <si>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</si>
  <si>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</si>
  <si>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</si>
  <si>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</si>
  <si>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</si>
  <si>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</si>
  <si>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</si>
  <si>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</si>
  <si>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</si>
  <si>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</si>
  <si>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</si>
  <si>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</si>
  <si>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</si>
  <si>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</si>
  <si>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</si>
  <si>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</si>
  <si>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</si>
  <si>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</si>
  <si>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</si>
  <si>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</si>
  <si>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</si>
  <si>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</si>
  <si>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</si>
  <si>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</si>
  <si>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</si>
  <si>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</si>
  <si>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</si>
  <si>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</si>
  <si>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</si>
  <si>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</si>
  <si>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</si>
  <si>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</si>
  <si>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</si>
  <si>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</si>
  <si>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</si>
  <si>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</si>
  <si>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</si>
  <si>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</si>
  <si>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</si>
  <si>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</si>
  <si>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</si>
  <si>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</si>
  <si>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</si>
  <si>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</si>
  <si>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</si>
  <si>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</si>
  <si>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</si>
  <si>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</si>
  <si>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</si>
  <si>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</si>
  <si>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</si>
  <si>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</si>
  <si>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</si>
  <si>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</si>
  <si>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</si>
  <si>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</si>
  <si>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</si>
  <si>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</si>
  <si>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</si>
  <si>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</si>
  <si>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</si>
  <si>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</si>
  <si>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</si>
  <si>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</si>
  <si>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</si>
  <si>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</si>
  <si>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</si>
  <si>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</si>
  <si>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</si>
  <si>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</si>
  <si>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</si>
  <si>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</si>
  <si>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</si>
  <si>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</si>
  <si>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</si>
  <si>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</si>
  <si>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</si>
  <si>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</si>
  <si>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</si>
  <si>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</si>
  <si>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</si>
  <si>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</si>
  <si>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</si>
  <si>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</si>
  <si>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</si>
  <si>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</si>
  <si>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</si>
  <si>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</si>
  <si>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</si>
  <si>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</si>
  <si>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</si>
  <si>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</si>
  <si>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</si>
  <si>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</si>
  <si>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</si>
  <si>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</si>
  <si>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</si>
  <si>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</si>
  <si>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</si>
  <si>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</si>
  <si>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</si>
  <si>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</si>
  <si>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</si>
  <si>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</si>
  <si>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</si>
  <si>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</si>
  <si>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</si>
  <si>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</si>
  <si>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</si>
  <si>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</si>
  <si>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</si>
  <si>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</si>
  <si>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</si>
  <si>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</si>
  <si>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</si>
  <si>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</si>
  <si>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</si>
  <si>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</si>
  <si>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</si>
  <si>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</si>
  <si>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</si>
  <si>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</si>
  <si>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</si>
  <si>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</si>
  <si>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</si>
  <si>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</si>
  <si>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</si>
  <si>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</si>
  <si>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</si>
  <si>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</si>
  <si>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</si>
  <si>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</si>
  <si>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</si>
  <si>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</si>
  <si>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</si>
  <si>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</si>
  <si>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</si>
  <si>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</si>
  <si>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</si>
  <si>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</si>
  <si>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</si>
  <si>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</si>
  <si>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</si>
  <si>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</si>
  <si>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</si>
  <si>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</si>
  <si>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</si>
  <si>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</si>
  <si>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</si>
  <si>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</si>
  <si>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</si>
  <si>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</si>
  <si>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</si>
  <si>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</si>
  <si>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</si>
  <si>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</si>
  <si>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</si>
  <si>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</si>
  <si>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</si>
  <si>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</si>
  <si>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</si>
  <si>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</si>
  <si>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</si>
  <si>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</si>
  <si>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</si>
  <si>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</si>
  <si>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</si>
  <si>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</si>
  <si>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</si>
  <si>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</si>
  <si>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</si>
  <si>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</si>
  <si>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</si>
  <si>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</si>
  <si>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</si>
  <si>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</si>
  <si>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</si>
  <si>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</si>
  <si>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</si>
  <si>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</si>
  <si>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</si>
  <si>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</si>
  <si>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</si>
  <si>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</si>
  <si>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</si>
  <si>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</si>
  <si>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</si>
  <si>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</si>
  <si>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</si>
  <si>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</si>
  <si>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</si>
  <si>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</si>
  <si>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</si>
  <si>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</si>
  <si>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</si>
  <si>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</si>
  <si>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</si>
  <si>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</si>
  <si>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</si>
  <si>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</si>
  <si>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</si>
  <si>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</si>
  <si>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</si>
  <si>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</si>
  <si>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</si>
  <si>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</si>
  <si>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</si>
  <si>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</si>
  <si>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</si>
  <si>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</si>
  <si>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</si>
  <si>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</si>
  <si>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</si>
  <si>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</si>
  <si>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</si>
  <si>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</si>
  <si>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</si>
  <si>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</si>
  <si>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</si>
  <si>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</si>
  <si>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</si>
  <si>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</si>
  <si>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</si>
  <si>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</si>
  <si>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</si>
  <si>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</si>
  <si>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</si>
  <si>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</si>
  <si>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</si>
  <si>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</si>
  <si>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</si>
  <si>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</si>
  <si>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</si>
  <si>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</si>
  <si>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</si>
  <si>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</si>
  <si>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</si>
  <si>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</si>
  <si>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</si>
  <si>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</si>
  <si>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</si>
  <si>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</si>
  <si>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</si>
  <si>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</si>
  <si>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</si>
  <si>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</si>
  <si>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</si>
  <si>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</si>
  <si>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</si>
  <si>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</si>
  <si>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</si>
  <si>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</si>
  <si>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</si>
  <si>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</si>
  <si>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</si>
  <si>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</si>
  <si>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</si>
  <si>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</si>
  <si>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</si>
  <si>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</si>
  <si>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</si>
  <si>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</si>
  <si>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</si>
  <si>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</si>
  <si>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</si>
  <si>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</si>
  <si>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</si>
  <si>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</si>
  <si>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</si>
  <si>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</si>
  <si>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</si>
  <si>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</si>
  <si>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</si>
  <si>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</si>
  <si>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</si>
  <si>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</si>
  <si>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</si>
  <si>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</si>
  <si>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</si>
  <si>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</si>
  <si>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</si>
  <si>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</si>
  <si>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</si>
  <si>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</si>
  <si>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</si>
  <si>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</si>
  <si>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</si>
  <si>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</si>
  <si>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</si>
  <si>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</si>
  <si>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</si>
  <si>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</si>
  <si>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</si>
  <si>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</si>
  <si>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</si>
  <si>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</si>
  <si>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</si>
  <si>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</si>
  <si>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</si>
  <si>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</si>
  <si>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</si>
  <si>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</si>
  <si>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</si>
  <si>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</si>
  <si>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</si>
  <si>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</si>
  <si>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</si>
  <si>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</si>
  <si>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</si>
  <si>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</si>
  <si>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</si>
  <si>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</si>
  <si>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</si>
  <si>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</si>
  <si>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</si>
  <si>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</si>
  <si>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</si>
  <si>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</si>
  <si>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</si>
  <si>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</si>
  <si>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</si>
  <si>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</si>
  <si>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</si>
  <si>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</si>
  <si>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</si>
  <si>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</si>
  <si>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</si>
  <si>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</si>
  <si>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</si>
  <si>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</si>
  <si>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</si>
  <si>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</si>
  <si>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</si>
  <si>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</si>
  <si>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</si>
  <si>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</si>
  <si>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</si>
  <si>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</si>
  <si>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</si>
  <si>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</si>
  <si>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</si>
  <si>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</si>
  <si>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</si>
  <si>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</si>
  <si>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</si>
  <si>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</si>
  <si>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</si>
  <si>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</si>
  <si>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</si>
  <si>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</si>
  <si>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</si>
  <si>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</si>
  <si>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</si>
  <si>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</si>
  <si>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</si>
  <si>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</si>
  <si>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</si>
  <si>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</si>
  <si>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</si>
  <si>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</si>
  <si>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</si>
  <si>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</si>
  <si>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</si>
  <si>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</si>
  <si>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</si>
  <si>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</si>
  <si>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</si>
  <si>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</si>
  <si>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</si>
  <si>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</si>
  <si>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</si>
  <si>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</si>
  <si>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</si>
  <si>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</si>
  <si>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</si>
  <si>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</si>
  <si>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</si>
  <si>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</si>
  <si>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</si>
  <si>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</si>
  <si>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</si>
  <si>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</si>
  <si>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</si>
  <si>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</si>
  <si>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</si>
  <si>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</si>
  <si>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</si>
  <si>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</si>
  <si>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</si>
  <si>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</si>
  <si>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</si>
  <si>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</si>
  <si>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</si>
  <si>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</si>
  <si>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</si>
  <si>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</si>
  <si>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</si>
  <si>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</si>
  <si>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</si>
  <si>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</si>
  <si>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</si>
  <si>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</si>
  <si>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</si>
  <si>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</si>
  <si>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</si>
  <si>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</si>
  <si>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</si>
  <si>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</si>
  <si>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</si>
  <si>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</si>
  <si>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</si>
  <si>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</si>
  <si>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</si>
  <si>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</si>
  <si>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</si>
  <si>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</si>
  <si>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</si>
  <si>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</si>
  <si>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</si>
  <si>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</si>
  <si>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</si>
  <si>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</si>
  <si>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</si>
  <si>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</si>
  <si>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</si>
  <si>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</si>
  <si>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</si>
  <si>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</si>
  <si>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</si>
  <si>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</si>
  <si>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</si>
  <si>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</si>
  <si>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</si>
  <si>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</si>
  <si>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</si>
  <si>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</si>
  <si>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</si>
  <si>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</si>
  <si>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</si>
  <si>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</si>
  <si>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</si>
  <si>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</si>
  <si>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</si>
  <si>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</si>
  <si>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</si>
  <si>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</si>
  <si>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</si>
  <si>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</si>
  <si>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</si>
  <si>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</si>
  <si>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</si>
  <si>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</si>
  <si>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</si>
  <si>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</si>
  <si>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</si>
  <si>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</si>
  <si>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</si>
  <si>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</si>
  <si>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</si>
  <si>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</si>
  <si>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</si>
  <si>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</si>
  <si>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</si>
  <si>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</si>
  <si>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</si>
  <si>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</si>
  <si>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</si>
  <si>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</si>
  <si>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</si>
  <si>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</si>
  <si>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</si>
  <si>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</si>
  <si>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</si>
  <si>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</si>
  <si>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</si>
  <si>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</si>
  <si>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</si>
  <si>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</si>
  <si>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</si>
  <si>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</si>
  <si>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</si>
  <si>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</si>
  <si>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</si>
  <si>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</si>
  <si>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</si>
  <si>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</si>
  <si>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</si>
  <si>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</si>
  <si>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</si>
  <si>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</si>
  <si>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</si>
  <si>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</si>
  <si>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</si>
  <si>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</si>
  <si>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</si>
  <si>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</si>
  <si>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</si>
  <si>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</si>
  <si>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</si>
  <si>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</si>
  <si>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</si>
  <si>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</si>
  <si>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</si>
  <si>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</si>
  <si>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</si>
  <si>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</si>
  <si>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</si>
  <si>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</si>
  <si>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</si>
  <si>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</si>
  <si>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</si>
  <si>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</si>
  <si>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</si>
  <si>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</si>
  <si>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</si>
  <si>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</si>
  <si>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</si>
  <si>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</si>
  <si>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</si>
  <si>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</si>
  <si>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</si>
  <si>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</si>
  <si>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</si>
  <si>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</si>
  <si>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</si>
  <si>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</si>
  <si>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</si>
  <si>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</si>
  <si>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</si>
  <si>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</si>
  <si>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</si>
  <si>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</si>
  <si>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</si>
  <si>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</si>
  <si>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</si>
  <si>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</si>
  <si>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</si>
  <si>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</si>
  <si>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</si>
  <si>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</si>
  <si>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</si>
  <si>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</si>
  <si>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</si>
  <si>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</si>
  <si>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</si>
  <si>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</si>
  <si>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</si>
  <si>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</si>
  <si>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</si>
  <si>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</si>
  <si>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</si>
  <si>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</si>
  <si>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</si>
  <si>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</si>
  <si>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</si>
  <si>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</si>
  <si>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</si>
  <si>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</si>
  <si>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</si>
  <si>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</si>
  <si>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</si>
  <si>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</si>
  <si>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</si>
  <si>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</si>
  <si>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</si>
  <si>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</si>
  <si>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</si>
  <si>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</si>
  <si>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</si>
  <si>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</si>
  <si>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</si>
  <si>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</si>
  <si>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</si>
  <si>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</si>
  <si>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</si>
  <si>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</si>
  <si>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</si>
  <si>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</si>
  <si>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</si>
  <si>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</si>
  <si>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</si>
  <si>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</si>
  <si>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</si>
  <si>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</si>
  <si>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</si>
  <si>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</si>
  <si>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</si>
  <si>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</si>
  <si>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</si>
  <si>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</si>
  <si>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</si>
  <si>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</si>
  <si>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</si>
  <si>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</si>
  <si>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</si>
  <si>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</si>
  <si>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</si>
  <si>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</si>
  <si>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</si>
  <si>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</si>
  <si>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</si>
  <si>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</si>
  <si>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</si>
  <si>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</si>
  <si>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</si>
  <si>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</si>
  <si>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</si>
  <si>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</si>
  <si>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</si>
  <si>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</si>
  <si>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</si>
  <si>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</si>
  <si>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</si>
  <si>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</si>
  <si>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</si>
  <si>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</si>
  <si>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</si>
  <si>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</si>
  <si>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</si>
  <si>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</si>
  <si>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</si>
  <si>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</si>
  <si>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</si>
  <si>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</si>
  <si>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</si>
  <si>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</si>
  <si>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</si>
  <si>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</si>
  <si>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</si>
  <si>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</si>
  <si>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</si>
  <si>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</si>
  <si>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</si>
  <si>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</si>
  <si>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</si>
  <si>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</si>
  <si>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</si>
  <si>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</si>
  <si>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</si>
  <si>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</si>
  <si>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</si>
  <si>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</si>
  <si>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</si>
  <si>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</si>
  <si>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</si>
  <si>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</si>
  <si>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</si>
  <si>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</si>
  <si>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</si>
  <si>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</si>
  <si>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</si>
  <si>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</si>
  <si>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</si>
  <si>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</si>
  <si>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</si>
  <si>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</si>
  <si>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</si>
  <si>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</si>
  <si>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</si>
  <si>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</si>
  <si>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</si>
  <si>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</si>
  <si>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</si>
  <si>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</si>
  <si>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</si>
  <si>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</si>
  <si>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</si>
  <si>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</si>
  <si>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</si>
  <si>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</si>
  <si>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</si>
  <si>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</si>
  <si>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</si>
  <si>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</si>
  <si>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</si>
  <si>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</si>
  <si>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</si>
  <si>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</si>
  <si>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</si>
  <si>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</si>
  <si>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</si>
  <si>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</si>
  <si>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</si>
  <si>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</si>
  <si>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</si>
  <si>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</si>
  <si>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</si>
  <si>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</si>
  <si>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</si>
  <si>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</si>
  <si>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</si>
  <si>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</si>
  <si>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</si>
  <si>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</si>
  <si>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</si>
  <si>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</si>
  <si>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</si>
  <si>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</si>
  <si>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</si>
  <si>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</si>
  <si>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</si>
  <si>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</si>
  <si>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</si>
  <si>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</si>
  <si>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</si>
  <si>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</si>
  <si>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</si>
  <si>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</si>
  <si>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</si>
  <si>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</si>
  <si>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</si>
  <si>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</si>
  <si>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</si>
  <si>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</si>
  <si>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</si>
  <si>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</si>
  <si>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</si>
  <si>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</si>
  <si>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</si>
  <si>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</si>
  <si>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</si>
  <si>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</si>
  <si>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</si>
  <si>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</si>
  <si>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</si>
  <si>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</si>
  <si>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</si>
  <si>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</si>
  <si>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</si>
  <si>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</si>
  <si>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</si>
  <si>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</si>
  <si>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</si>
  <si>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</si>
  <si>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</si>
  <si>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</si>
  <si>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</si>
  <si>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</si>
  <si>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</si>
  <si>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</si>
  <si>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</si>
  <si>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</si>
  <si>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</si>
  <si>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</si>
  <si>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</si>
  <si>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</si>
  <si>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</si>
  <si>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</si>
  <si>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</si>
  <si>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</si>
  <si>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</si>
  <si>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</si>
  <si>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</si>
  <si>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</si>
  <si>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</si>
  <si>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</si>
  <si>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</si>
  <si>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</si>
  <si>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</si>
  <si>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</si>
  <si>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</si>
  <si>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</si>
  <si>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</si>
  <si>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</si>
  <si>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</si>
  <si>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</si>
  <si>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</si>
  <si>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</si>
  <si>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</si>
  <si>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</si>
  <si>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</si>
  <si>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</si>
  <si>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</si>
  <si>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</si>
  <si>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</si>
  <si>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</si>
  <si>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</si>
  <si>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</si>
  <si>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</si>
  <si>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</si>
  <si>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</si>
  <si>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</si>
  <si>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</si>
  <si>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</si>
  <si>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</si>
  <si>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</si>
  <si>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</si>
  <si>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</si>
  <si>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</si>
  <si>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</si>
  <si>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</si>
  <si>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</si>
  <si>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</si>
  <si>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</si>
  <si>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</si>
  <si>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</si>
  <si>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</si>
  <si>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</si>
  <si>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</si>
  <si>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</si>
  <si>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</si>
  <si>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</si>
  <si>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</si>
  <si>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</si>
  <si>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</si>
  <si>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</si>
  <si>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</si>
  <si>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</si>
  <si>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</si>
  <si>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</si>
  <si>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</si>
  <si>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</si>
  <si>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</si>
  <si>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</si>
  <si>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</si>
  <si>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</si>
  <si>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</si>
  <si>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</si>
  <si>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</si>
  <si>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</si>
  <si>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</si>
  <si>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</si>
  <si>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</si>
  <si>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</si>
  <si>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</si>
  <si>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</si>
  <si>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</si>
  <si>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</si>
  <si>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</si>
  <si>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</si>
  <si>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</si>
  <si>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</si>
  <si>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</si>
  <si>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</si>
  <si>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</si>
  <si>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</si>
  <si>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</si>
  <si>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</si>
  <si>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</si>
  <si>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</si>
  <si>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</si>
  <si>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</si>
  <si>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</si>
  <si>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</si>
  <si>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</si>
  <si>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</si>
  <si>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</si>
  <si>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</si>
  <si>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</si>
  <si>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</si>
  <si>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</si>
  <si>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</si>
  <si>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</si>
  <si>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</si>
  <si>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</si>
  <si>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</si>
  <si>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</si>
  <si>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</si>
  <si>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</si>
  <si>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</si>
  <si>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</si>
  <si>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</si>
  <si>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</si>
  <si>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</si>
  <si>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</si>
  <si>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</si>
  <si>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</si>
  <si>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</si>
  <si>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</si>
  <si>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</si>
  <si>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</si>
  <si>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</si>
  <si>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</si>
  <si>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</si>
  <si>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</si>
  <si>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</si>
  <si>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</si>
  <si>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</si>
  <si>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</si>
  <si>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</si>
  <si>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</si>
  <si>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</si>
  <si>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</si>
  <si>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</si>
  <si>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</si>
  <si>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</si>
  <si>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</si>
  <si>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</si>
  <si>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</si>
  <si>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</si>
  <si>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</si>
  <si>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</si>
  <si>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</si>
  <si>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</si>
  <si>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</si>
  <si>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</si>
  <si>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</si>
  <si>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</si>
  <si>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</si>
  <si>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</si>
  <si>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</si>
  <si>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</si>
  <si>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</si>
  <si>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</si>
  <si>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</si>
  <si>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</si>
  <si>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</si>
  <si>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</si>
  <si>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</si>
  <si>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</si>
  <si>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</si>
  <si>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</si>
  <si>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</si>
  <si>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</si>
  <si>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</si>
  <si>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</si>
  <si>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</si>
  <si>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</si>
  <si>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</si>
  <si>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</si>
  <si>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</si>
  <si>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</si>
  <si>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</si>
  <si>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</si>
  <si>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</si>
  <si>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</si>
  <si>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</si>
  <si>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</si>
  <si>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</si>
  <si>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</si>
  <si>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</si>
  <si>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</si>
  <si>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</si>
  <si>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</si>
  <si>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</si>
  <si>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</si>
  <si>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</si>
  <si>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</si>
  <si>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</si>
  <si>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</si>
  <si>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</si>
  <si>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</si>
  <si>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</si>
  <si>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</si>
  <si>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</si>
  <si>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</si>
  <si>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</si>
  <si>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</si>
  <si>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</si>
  <si>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</si>
  <si>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</si>
  <si>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</si>
  <si>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</si>
  <si>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</si>
  <si>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</si>
  <si>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</si>
  <si>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</si>
  <si>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</si>
  <si>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</si>
  <si>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</si>
  <si>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</si>
  <si>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</si>
  <si>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</si>
  <si>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</si>
  <si>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</si>
  <si>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</si>
  <si>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</si>
  <si>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</si>
  <si>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</si>
  <si>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</si>
  <si>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</si>
  <si>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</si>
  <si>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</si>
  <si>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</si>
  <si>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</si>
  <si>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</si>
  <si>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</si>
  <si>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</si>
  <si>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</si>
  <si>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</si>
  <si>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</si>
  <si>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</si>
  <si>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</si>
  <si>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</si>
  <si>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</si>
  <si>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</si>
  <si>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</si>
  <si>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</si>
  <si>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</si>
  <si>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</si>
  <si>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</si>
  <si>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</si>
  <si>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</si>
  <si>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</si>
  <si>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</si>
  <si>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</si>
  <si>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</si>
  <si>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</si>
  <si>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</si>
  <si>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</si>
  <si>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</si>
  <si>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</si>
  <si>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</si>
  <si>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</si>
  <si>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</si>
  <si>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</si>
  <si>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</si>
  <si>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</si>
  <si>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</si>
  <si>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</si>
  <si>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</si>
  <si>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</si>
  <si>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</si>
  <si>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</si>
  <si>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</si>
  <si>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</si>
  <si>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</si>
  <si>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</si>
  <si>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</si>
  <si>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</si>
  <si>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</si>
  <si>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</si>
  <si>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</si>
  <si>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</si>
  <si>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</si>
  <si>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</si>
  <si>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</si>
  <si>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</si>
  <si>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</si>
  <si>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</si>
  <si>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</si>
  <si>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</si>
  <si>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</si>
  <si>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</si>
  <si>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</si>
  <si>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</si>
  <si>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</si>
  <si>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</si>
  <si>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</si>
  <si>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</si>
  <si>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</si>
  <si>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</si>
  <si>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</si>
  <si>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</si>
  <si>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</si>
  <si>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</si>
  <si>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</si>
  <si>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</si>
  <si>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</si>
  <si>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</si>
  <si>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</si>
  <si>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</si>
  <si>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</si>
  <si>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</si>
  <si>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</si>
  <si>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</si>
  <si>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</si>
  <si>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</si>
  <si>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</si>
  <si>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</si>
  <si>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</si>
  <si>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</si>
  <si>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</si>
  <si>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</si>
  <si>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</si>
  <si>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</si>
  <si>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</si>
  <si>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</si>
  <si>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</si>
  <si>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</si>
  <si>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</si>
  <si>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</si>
  <si>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</si>
  <si>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</si>
  <si>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</si>
  <si>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</si>
  <si>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</si>
  <si>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</si>
  <si>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</si>
  <si>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</si>
  <si>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</si>
  <si>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</si>
  <si>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</si>
  <si>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</si>
  <si>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</si>
  <si>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</si>
  <si>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</si>
  <si>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</si>
  <si>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</si>
  <si>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</si>
  <si>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</si>
  <si>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</si>
  <si>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</si>
  <si>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</si>
  <si>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</si>
  <si>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</si>
  <si>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</si>
  <si>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</si>
  <si>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</si>
  <si>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</si>
  <si>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</si>
  <si>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</si>
  <si>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</si>
  <si>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</si>
  <si>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</si>
  <si>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</si>
  <si>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</si>
  <si>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</si>
  <si>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</si>
  <si>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</si>
  <si>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</si>
  <si>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</si>
  <si>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</si>
  <si>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</si>
  <si>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</si>
  <si>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</si>
  <si>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</si>
  <si>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</si>
  <si>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</si>
  <si>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</si>
  <si>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</si>
  <si>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</si>
  <si>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</si>
  <si>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</si>
  <si>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</si>
  <si>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</si>
  <si>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</si>
  <si>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</si>
  <si>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</si>
  <si>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</si>
  <si>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</si>
  <si>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</si>
  <si>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</si>
  <si>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</si>
  <si>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</si>
  <si>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</si>
  <si>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</si>
  <si>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</si>
  <si>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</si>
  <si>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</si>
  <si>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</si>
  <si>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</si>
  <si>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</si>
  <si>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</si>
  <si>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</si>
  <si>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</si>
  <si>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</si>
  <si>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</si>
  <si>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</si>
  <si>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</si>
  <si>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</si>
  <si>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</si>
  <si>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</si>
  <si>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</si>
  <si>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</si>
  <si>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</si>
  <si>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</si>
  <si>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</si>
  <si>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</si>
  <si>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</si>
  <si>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</si>
  <si>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</si>
  <si>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</si>
  <si>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</si>
  <si>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</si>
  <si>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</si>
  <si>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</si>
  <si>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</si>
  <si>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</si>
  <si>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</si>
  <si>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</si>
  <si>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</si>
  <si>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</si>
  <si>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</si>
  <si>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</si>
  <si>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</si>
  <si>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</si>
  <si>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</si>
  <si>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</si>
  <si>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</si>
  <si>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</si>
  <si>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</si>
  <si>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</si>
  <si>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</si>
  <si>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</si>
  <si>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</si>
  <si>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</si>
  <si>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</si>
  <si>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</si>
  <si>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</si>
  <si>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</si>
  <si>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</si>
  <si>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</si>
  <si>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</si>
  <si>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</si>
  <si>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</si>
  <si>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</si>
  <si>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</si>
  <si>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</si>
  <si>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</si>
  <si>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</si>
  <si>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</si>
  <si>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</si>
  <si>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</si>
  <si>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</si>
  <si>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</si>
  <si>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</si>
  <si>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</si>
  <si>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</si>
  <si>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</si>
  <si>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</si>
  <si>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</si>
  <si>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</si>
  <si>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</si>
  <si>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</si>
  <si>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</si>
  <si>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</si>
  <si>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</si>
  <si>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</si>
  <si>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</si>
  <si>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</si>
  <si>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</si>
  <si>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</si>
  <si>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</si>
  <si>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</si>
  <si>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</si>
  <si>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</si>
  <si>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</si>
  <si>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</si>
  <si>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</si>
  <si>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</si>
  <si>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</si>
  <si>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</si>
  <si>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</si>
  <si>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</si>
  <si>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</si>
  <si>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</si>
  <si>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</si>
  <si>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</si>
  <si>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</si>
  <si>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</si>
  <si>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</si>
  <si>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</si>
  <si>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</si>
  <si>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</si>
  <si>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</si>
  <si>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</si>
  <si>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</si>
  <si>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</si>
  <si>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</si>
  <si>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</si>
  <si>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</si>
  <si>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</si>
  <si>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</si>
  <si>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</si>
  <si>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</si>
  <si>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</si>
  <si>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</si>
  <si>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</si>
  <si>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</si>
  <si>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</si>
  <si>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</si>
  <si>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</si>
  <si>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</si>
  <si>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</si>
  <si>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</si>
  <si>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</si>
  <si>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</si>
  <si>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</si>
  <si>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</si>
  <si>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</si>
  <si>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</si>
  <si>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</si>
  <si>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</si>
  <si>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</si>
  <si>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</si>
  <si>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</si>
  <si>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</si>
  <si>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</si>
  <si>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</si>
  <si>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</si>
  <si>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</si>
  <si>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</si>
  <si>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</si>
  <si>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</si>
  <si>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</si>
  <si>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</si>
  <si>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</si>
  <si>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</si>
  <si>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</si>
  <si>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</si>
  <si>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</si>
  <si>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</si>
  <si>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</si>
  <si>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</si>
  <si>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</si>
  <si>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</si>
  <si>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</si>
  <si>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</si>
  <si>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</si>
  <si>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</si>
  <si>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</si>
  <si>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</si>
  <si>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</si>
  <si>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</si>
  <si>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</si>
  <si>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</si>
  <si>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</si>
  <si>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</si>
  <si>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</si>
  <si>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</si>
  <si>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</si>
  <si>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</si>
  <si>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</si>
  <si>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</si>
  <si>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</si>
  <si>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</si>
  <si>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</si>
  <si>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</si>
  <si>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</si>
  <si>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</si>
  <si>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</si>
  <si>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</si>
  <si>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</si>
  <si>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</si>
  <si>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</si>
  <si>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</si>
  <si>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</si>
  <si>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</si>
  <si>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</si>
  <si>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</si>
  <si>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</si>
  <si>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</si>
  <si>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</si>
  <si>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</si>
  <si>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</si>
  <si>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</si>
  <si>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</si>
  <si>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</si>
  <si>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</si>
  <si>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</si>
  <si>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</si>
  <si>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</si>
  <si>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</si>
  <si>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</si>
  <si>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</si>
  <si>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</si>
  <si>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</si>
  <si>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</si>
  <si>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</si>
  <si>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</si>
  <si>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</si>
  <si>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</si>
  <si>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</si>
  <si>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</si>
  <si>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</si>
  <si>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</si>
  <si>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</si>
  <si>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</si>
  <si>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</si>
  <si>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</si>
  <si>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</si>
  <si>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</si>
  <si>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</si>
  <si>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</si>
  <si>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</si>
  <si>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</si>
  <si>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</si>
  <si>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</si>
  <si>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</si>
  <si>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</si>
  <si>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</si>
  <si>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</si>
  <si>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</si>
  <si>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</si>
  <si>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</si>
  <si>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</si>
  <si>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</si>
  <si>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</si>
  <si>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</si>
  <si>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</si>
  <si>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</si>
  <si>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</si>
  <si>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</si>
  <si>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</si>
  <si>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</si>
  <si>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</si>
  <si>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</si>
  <si>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</si>
  <si>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</si>
  <si>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</si>
  <si>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</si>
  <si>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</si>
  <si>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</si>
  <si>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</si>
  <si>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</si>
  <si>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</si>
  <si>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</si>
  <si>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</si>
  <si>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</si>
  <si>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</si>
  <si>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</si>
  <si>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</si>
  <si>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</si>
  <si>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</si>
  <si>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</si>
  <si>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</si>
  <si>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</si>
  <si>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</si>
  <si>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</si>
  <si>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</si>
  <si>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</si>
  <si>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</si>
  <si>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</si>
  <si>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</si>
  <si>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</si>
  <si>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</si>
  <si>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</si>
  <si>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</si>
  <si>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</si>
  <si>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</si>
  <si>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</si>
  <si>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</si>
  <si>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</si>
  <si>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</si>
  <si>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</si>
  <si>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</si>
  <si>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</si>
  <si>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</si>
  <si>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</si>
  <si>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</si>
  <si>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</si>
  <si>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</si>
  <si>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</si>
  <si>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</si>
  <si>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</si>
  <si>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</si>
  <si>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</si>
  <si>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</si>
  <si>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</si>
  <si>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</si>
  <si>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</si>
  <si>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</si>
  <si>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</si>
  <si>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</si>
  <si>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</si>
  <si>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</si>
  <si>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</si>
  <si>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</si>
  <si>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</si>
  <si>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</si>
  <si>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</si>
  <si>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</si>
  <si>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</si>
  <si>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</si>
  <si>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</si>
  <si>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</si>
  <si>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</si>
  <si>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</si>
  <si>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</si>
  <si>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</si>
  <si>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</si>
  <si>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</si>
  <si>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</si>
  <si>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</si>
  <si>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</si>
  <si>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</si>
  <si>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</si>
  <si>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</si>
  <si>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</si>
  <si>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</si>
  <si>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</si>
  <si>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</si>
  <si>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</si>
  <si>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</si>
  <si>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</si>
  <si>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</si>
  <si>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</si>
  <si>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</si>
  <si>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</si>
  <si>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</si>
  <si>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</si>
  <si>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</si>
  <si>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</si>
  <si>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</si>
  <si>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</si>
  <si>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</si>
  <si>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</si>
  <si>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</si>
  <si>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</si>
  <si>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</si>
  <si>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</si>
  <si>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</si>
  <si>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</si>
  <si>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</si>
  <si>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</si>
  <si>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</si>
  <si>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</si>
  <si>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</si>
  <si>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</si>
  <si>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</si>
  <si>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</si>
  <si>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</si>
  <si>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</si>
  <si>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</si>
  <si>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</si>
  <si>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</si>
  <si>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</si>
  <si>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</si>
  <si>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</si>
  <si>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</si>
  <si>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</si>
  <si>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</si>
  <si>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</si>
  <si>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</si>
  <si>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</si>
  <si>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</si>
  <si>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</si>
  <si>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</si>
  <si>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</si>
  <si>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</si>
  <si>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</si>
  <si>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</si>
  <si>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</si>
  <si>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</si>
  <si>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</si>
  <si>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</si>
  <si>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</si>
  <si>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</si>
  <si>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</si>
  <si>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</si>
  <si>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</si>
  <si>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</si>
  <si>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</si>
  <si>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</si>
  <si>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</si>
  <si>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</si>
  <si>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</si>
  <si>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</si>
  <si>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</si>
  <si>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</si>
  <si>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</si>
  <si>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</si>
  <si>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</si>
  <si>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</si>
  <si>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</si>
  <si>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</si>
  <si>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</si>
  <si>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</si>
  <si>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</si>
  <si>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</si>
  <si>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</si>
  <si>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</si>
  <si>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</si>
  <si>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</si>
  <si>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</si>
  <si>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</si>
  <si>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</si>
  <si>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</si>
  <si>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</si>
  <si>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</si>
  <si>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</si>
  <si>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</si>
  <si>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</si>
  <si>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</si>
  <si>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</si>
  <si>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</si>
  <si>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</si>
  <si>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</si>
  <si>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</si>
  <si>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</si>
  <si>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</si>
  <si>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</si>
  <si>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</si>
  <si>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</si>
  <si>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</si>
  <si>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</si>
  <si>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</si>
  <si>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</si>
  <si>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</si>
  <si>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</si>
  <si>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</si>
  <si>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</si>
  <si>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</si>
  <si>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</si>
  <si>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</si>
  <si>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</si>
  <si>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</si>
  <si>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</si>
  <si>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</si>
  <si>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</si>
  <si>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</si>
  <si>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</si>
  <si>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</si>
  <si>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</si>
  <si>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</si>
  <si>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</si>
  <si>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</si>
  <si>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</si>
  <si>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</si>
  <si>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</si>
  <si>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</si>
  <si>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</si>
  <si>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</si>
  <si>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</si>
  <si>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</si>
  <si>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</si>
  <si>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</si>
  <si>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</si>
  <si>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</si>
  <si>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</si>
  <si>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</si>
  <si>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</si>
  <si>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</si>
  <si>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</si>
  <si>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</si>
  <si>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</si>
  <si>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</si>
  <si>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</si>
  <si>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</si>
  <si>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</si>
  <si>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</si>
  <si>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</si>
  <si>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</si>
  <si>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</si>
  <si>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</si>
  <si>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</si>
  <si>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</si>
  <si>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</si>
  <si>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</si>
  <si>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</si>
  <si>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</si>
  <si>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</si>
  <si>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</si>
  <si>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</si>
  <si>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</si>
  <si>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</si>
  <si>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</si>
  <si>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</si>
  <si>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</si>
  <si>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</si>
  <si>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</si>
  <si>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</si>
  <si>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</si>
  <si>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</si>
  <si>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</si>
  <si>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</si>
  <si>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</si>
  <si>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</si>
  <si>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</si>
  <si>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</si>
  <si>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</si>
  <si>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</si>
  <si>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</si>
  <si>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</si>
  <si>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</si>
  <si>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</si>
  <si>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</si>
  <si>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</si>
  <si>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</si>
  <si>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</si>
  <si>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</si>
  <si>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</si>
  <si>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</si>
  <si>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</si>
  <si>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</si>
  <si>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</si>
  <si>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</si>
  <si>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</si>
  <si>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</si>
  <si>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</si>
  <si>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</si>
  <si>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</si>
  <si>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</si>
  <si>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</si>
  <si>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</si>
  <si>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</si>
  <si>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</si>
  <si>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</si>
  <si>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</si>
  <si>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</si>
  <si>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</si>
  <si>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</si>
  <si>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</si>
  <si>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</si>
  <si>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</si>
  <si>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</si>
  <si>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</si>
  <si>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</si>
  <si>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</si>
  <si>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</si>
  <si>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</si>
  <si>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</si>
  <si>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</si>
  <si>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</si>
  <si>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</si>
  <si>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</si>
  <si>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</si>
  <si>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</si>
  <si>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</si>
  <si>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</si>
  <si>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</si>
  <si>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</si>
  <si>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</si>
  <si>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</si>
  <si>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</si>
  <si>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</si>
  <si>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</si>
  <si>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</si>
  <si>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</si>
  <si>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</si>
  <si>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</si>
  <si>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</si>
  <si>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</si>
  <si>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</si>
  <si>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</si>
  <si>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</si>
  <si>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</si>
  <si>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</si>
  <si>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</si>
  <si>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</si>
  <si>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</si>
  <si>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</si>
  <si>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</si>
  <si>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</si>
  <si>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</si>
  <si>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</si>
  <si>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</si>
  <si>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</si>
  <si>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</si>
  <si>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</si>
  <si>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</si>
  <si>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</si>
  <si>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</si>
  <si>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</si>
  <si>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</si>
  <si>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</si>
  <si>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</si>
  <si>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</si>
  <si>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</si>
  <si>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</si>
  <si>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</si>
  <si>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</si>
  <si>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</si>
  <si>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</si>
  <si>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</si>
  <si>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</si>
  <si>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</si>
  <si>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</si>
  <si>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</si>
  <si>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</si>
  <si>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</si>
  <si>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</si>
  <si>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</si>
  <si>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</si>
  <si>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</si>
  <si>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</si>
  <si>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</si>
  <si>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</si>
  <si>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</si>
  <si>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</si>
  <si>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</si>
  <si>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</si>
  <si>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</si>
  <si>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</si>
  <si>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</si>
  <si>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</si>
  <si>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</si>
  <si>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</si>
  <si>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</si>
  <si>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</si>
  <si>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</si>
  <si>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</si>
  <si>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</si>
  <si>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</si>
  <si>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</si>
  <si>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</si>
  <si>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</si>
  <si>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</si>
  <si>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</si>
  <si>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</si>
  <si>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</si>
  <si>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</si>
  <si>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</si>
  <si>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</si>
  <si>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</si>
  <si>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</si>
  <si>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</si>
  <si>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</si>
  <si>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</si>
  <si>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</si>
  <si>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</si>
  <si>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</si>
  <si>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</si>
  <si>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</si>
  <si>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</si>
  <si>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</si>
  <si>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</si>
  <si>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</si>
  <si>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</si>
  <si>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</si>
  <si>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</si>
  <si>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</si>
  <si>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</si>
  <si>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</si>
  <si>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</si>
  <si>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</si>
  <si>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</si>
  <si>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</si>
  <si>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</si>
  <si>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</si>
  <si>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</si>
  <si>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</si>
  <si>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</si>
  <si>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</si>
  <si>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</si>
  <si>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</si>
  <si>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</si>
  <si>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</si>
  <si>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</si>
  <si>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</si>
  <si>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</si>
  <si>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</si>
  <si>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</si>
  <si>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</si>
  <si>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</si>
  <si>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</si>
  <si>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</si>
  <si>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</si>
  <si>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</si>
  <si>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</si>
  <si>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</si>
  <si>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</si>
  <si>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</si>
  <si>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</si>
  <si>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</si>
  <si>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</si>
  <si>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</si>
  <si>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</si>
  <si>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</si>
  <si>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</si>
  <si>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</si>
  <si>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</si>
  <si>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</si>
  <si>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</si>
  <si>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</si>
  <si>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</si>
  <si>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</si>
  <si>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</si>
  <si>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</si>
  <si>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</si>
  <si>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</si>
  <si>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</si>
  <si>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</si>
  <si>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</si>
  <si>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</si>
  <si>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</si>
  <si>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</si>
  <si>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</si>
  <si>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</si>
  <si>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</si>
  <si>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</si>
  <si>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</si>
  <si>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</si>
  <si>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</si>
  <si>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</si>
  <si>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</si>
  <si>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</si>
  <si>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</si>
  <si>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</si>
  <si>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</si>
  <si>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</si>
  <si>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</si>
  <si>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</si>
  <si>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</si>
  <si>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</si>
  <si>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</si>
  <si>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</si>
  <si>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</si>
  <si>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</si>
  <si>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</si>
  <si>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</si>
  <si>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</si>
  <si>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</si>
  <si>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</si>
  <si>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</si>
  <si>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</si>
  <si>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</si>
  <si>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</si>
  <si>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</si>
  <si>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</si>
  <si>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</si>
  <si>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</si>
  <si>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</si>
  <si>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</si>
  <si>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</si>
  <si>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</si>
  <si>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</si>
  <si>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</si>
  <si>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</si>
  <si>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</si>
  <si>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</si>
  <si>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</si>
  <si>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</si>
  <si>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</si>
  <si>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</si>
  <si>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</si>
  <si>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</si>
  <si>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</si>
  <si>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</si>
  <si>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</si>
  <si>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</si>
  <si>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</si>
  <si>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</si>
  <si>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</si>
  <si>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</si>
  <si>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</si>
  <si>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</si>
  <si>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</si>
  <si>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</si>
  <si>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</si>
  <si>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</si>
  <si>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</si>
  <si>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</si>
  <si>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</si>
  <si>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</si>
  <si>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</si>
  <si>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</si>
  <si>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</si>
  <si>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</si>
  <si>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</si>
  <si>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</si>
  <si>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</si>
  <si>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</si>
  <si>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</si>
  <si>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</si>
  <si>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</si>
  <si>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</si>
  <si>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</si>
  <si>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</si>
  <si>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</si>
  <si>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</si>
  <si>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</si>
  <si>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</si>
  <si>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</si>
  <si>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</si>
  <si>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</si>
  <si>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</si>
  <si>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</si>
  <si>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</si>
  <si>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</si>
  <si>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</si>
  <si>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</si>
  <si>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</si>
  <si>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</si>
  <si>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</si>
  <si>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</si>
  <si>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</si>
  <si>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</si>
  <si>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</si>
  <si>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</si>
  <si>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</si>
  <si>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</si>
  <si>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</si>
  <si>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</si>
  <si>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</si>
  <si>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</si>
  <si>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</si>
  <si>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</si>
  <si>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</si>
  <si>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</si>
  <si>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</si>
  <si>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</si>
  <si>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</si>
  <si>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</si>
  <si>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</si>
  <si>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</si>
  <si>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</si>
  <si>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</si>
  <si>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</si>
  <si>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</si>
  <si>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</si>
  <si>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</si>
  <si>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</si>
  <si>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</si>
  <si>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</si>
  <si>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</si>
  <si>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</si>
  <si>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</si>
  <si>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</si>
  <si>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</si>
  <si>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</si>
  <si>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</si>
  <si>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</si>
  <si>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</si>
  <si>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</si>
  <si>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</si>
  <si>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</si>
  <si>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</si>
  <si>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</si>
  <si>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</si>
  <si>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</si>
  <si>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</si>
  <si>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</si>
  <si>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</si>
  <si>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</si>
  <si>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</si>
  <si>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</si>
  <si>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</si>
  <si>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</si>
  <si>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</si>
  <si>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</si>
  <si>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</si>
  <si>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</si>
  <si>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</si>
  <si>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</si>
  <si>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</si>
  <si>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</si>
  <si>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</si>
  <si>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</si>
  <si>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</si>
  <si>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</si>
  <si>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</si>
  <si>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</si>
  <si>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</si>
  <si>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</si>
  <si>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</si>
  <si>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</si>
  <si>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</si>
  <si>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</si>
  <si>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</si>
  <si>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</si>
  <si>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</si>
  <si>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</si>
  <si>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</si>
  <si>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</si>
  <si>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</si>
  <si>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</si>
  <si>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</si>
  <si>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</si>
  <si>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</si>
  <si>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</si>
  <si>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</si>
  <si>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</si>
  <si>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</si>
  <si>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</si>
  <si>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</si>
  <si>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</si>
  <si>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</si>
  <si>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</si>
  <si>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</si>
  <si>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</si>
  <si>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</si>
  <si>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</si>
  <si>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</si>
  <si>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</si>
  <si>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</si>
  <si>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</si>
  <si>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</si>
  <si>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</si>
  <si>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</si>
  <si>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</si>
  <si>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</si>
  <si>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</si>
  <si>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</si>
  <si>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</si>
  <si>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</si>
  <si>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</si>
  <si>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</si>
  <si>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</si>
  <si>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</si>
  <si>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</si>
  <si>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</si>
  <si>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</si>
  <si>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</si>
  <si>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</si>
  <si>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</si>
  <si>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</si>
  <si>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</si>
  <si>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</si>
  <si>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</si>
  <si>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</si>
  <si>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</si>
  <si>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</si>
  <si>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</si>
  <si>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</si>
  <si>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</si>
  <si>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</si>
  <si>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</si>
  <si>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</si>
  <si>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</si>
  <si>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</si>
  <si>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</si>
  <si>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</si>
  <si>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</si>
  <si>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</si>
  <si>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</si>
  <si>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</si>
  <si>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</si>
  <si>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</si>
  <si>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</si>
  <si>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</si>
  <si>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</si>
  <si>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</si>
  <si>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</si>
  <si>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</si>
  <si>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</si>
  <si>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</si>
  <si>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</si>
  <si>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</si>
  <si>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</si>
  <si>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</si>
  <si>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</si>
  <si>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</si>
  <si>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</si>
  <si>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</si>
  <si>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</si>
  <si>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</si>
  <si>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</si>
  <si>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</si>
  <si>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</si>
  <si>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</si>
  <si>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</si>
  <si>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</si>
  <si>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</si>
  <si>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</si>
  <si>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</si>
  <si>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</si>
  <si>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</si>
  <si>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</si>
  <si>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</si>
  <si>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</si>
  <si>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</si>
  <si>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</si>
  <si>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</si>
  <si>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</si>
  <si>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</si>
  <si>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</si>
  <si>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</si>
  <si>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</si>
  <si>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</si>
  <si>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</si>
  <si>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</si>
  <si>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</si>
  <si>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</si>
  <si>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</si>
  <si>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</si>
  <si>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</si>
  <si>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</si>
  <si>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</si>
  <si>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</si>
  <si>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</si>
  <si>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</si>
  <si>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</si>
  <si>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</si>
  <si>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</si>
  <si>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</si>
  <si>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</si>
  <si>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</si>
  <si>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</si>
  <si>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</si>
  <si>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</si>
  <si>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</si>
  <si>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</si>
  <si>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</si>
  <si>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</si>
  <si>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</si>
  <si>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</si>
  <si>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</si>
  <si>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</si>
  <si>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</si>
  <si>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</si>
  <si>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</si>
  <si>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</si>
  <si>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</si>
  <si>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</si>
  <si>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</si>
  <si>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</si>
  <si>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</si>
  <si>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</si>
  <si>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</si>
  <si>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</si>
  <si>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</si>
  <si>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</si>
  <si>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</si>
  <si>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</si>
  <si>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</si>
  <si>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</si>
  <si>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</si>
  <si>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</si>
  <si>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</si>
  <si>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</si>
  <si>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</si>
  <si>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</si>
  <si>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</si>
  <si>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</si>
  <si>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</si>
  <si>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</si>
  <si>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</si>
  <si>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</si>
  <si>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</si>
  <si>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</si>
  <si>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</si>
  <si>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</si>
  <si>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</si>
  <si>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</si>
  <si>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</si>
  <si>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</si>
  <si>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</si>
  <si>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</si>
  <si>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</si>
  <si>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</si>
  <si>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</si>
  <si>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</si>
  <si>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</si>
  <si>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</si>
  <si>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</si>
  <si>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</si>
  <si>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</si>
  <si>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</si>
  <si>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</si>
  <si>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</si>
  <si>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</si>
  <si>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</si>
  <si>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</si>
  <si>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</si>
  <si>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</si>
  <si>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</si>
  <si>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</si>
  <si>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</si>
  <si>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</si>
  <si>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</si>
  <si>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</si>
  <si>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</si>
  <si>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</si>
  <si>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</si>
  <si>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</si>
  <si>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</si>
  <si>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</si>
  <si>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</si>
  <si>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</si>
  <si>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</si>
  <si>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</si>
  <si>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</si>
  <si>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</si>
  <si>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</si>
  <si>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</si>
  <si>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</si>
  <si>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</si>
  <si>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</si>
  <si>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</si>
  <si>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</si>
  <si>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</si>
  <si>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</si>
  <si>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</si>
  <si>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</si>
  <si>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</si>
  <si>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</si>
  <si>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</si>
  <si>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</si>
  <si>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</si>
  <si>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</si>
  <si>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</si>
  <si>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</si>
  <si>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</si>
  <si>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</si>
  <si>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</si>
  <si>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</si>
  <si>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</si>
  <si>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</si>
  <si>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</si>
  <si>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</si>
  <si>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</si>
  <si>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</si>
  <si>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</si>
  <si>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</si>
  <si>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</si>
  <si>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</si>
  <si>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</si>
  <si>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</si>
  <si>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</si>
  <si>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</si>
  <si>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</si>
  <si>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</si>
  <si>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</si>
  <si>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</si>
  <si>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</si>
  <si>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</si>
  <si>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</si>
  <si>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</si>
  <si>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</si>
  <si>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</si>
  <si>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</si>
  <si>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</si>
  <si>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</si>
  <si>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</si>
  <si>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</si>
  <si>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</si>
  <si>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</si>
  <si>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</si>
  <si>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</si>
  <si>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</si>
  <si>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</si>
  <si>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</si>
  <si>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</si>
  <si>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</si>
  <si>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</si>
  <si>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</si>
  <si>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</si>
  <si>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</si>
  <si>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</si>
  <si>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</si>
  <si>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</si>
  <si>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</si>
  <si>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</si>
  <si>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</si>
  <si>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</si>
  <si>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</si>
  <si>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</si>
  <si>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</si>
  <si>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</si>
  <si>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</si>
  <si>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</si>
  <si>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</si>
  <si>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</si>
  <si>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</si>
  <si>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</si>
  <si>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</si>
  <si>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</si>
  <si>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</si>
  <si>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</si>
  <si>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</si>
  <si>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</si>
  <si>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</si>
  <si>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</si>
  <si>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</si>
  <si>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</si>
  <si>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</si>
  <si>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</si>
  <si>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</si>
  <si>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</si>
  <si>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</si>
  <si>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</si>
  <si>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</si>
  <si>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</si>
  <si>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</si>
  <si>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</si>
  <si>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</si>
  <si>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</si>
  <si>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</si>
  <si>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</si>
  <si>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</si>
  <si>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</si>
  <si>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</si>
  <si>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</si>
  <si>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</si>
  <si>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</si>
  <si>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</si>
  <si>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</si>
  <si>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</si>
  <si>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</si>
  <si>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</si>
  <si>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</si>
  <si>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</si>
  <si>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</si>
  <si>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</si>
  <si>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</si>
  <si>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</si>
  <si>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</si>
  <si>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</si>
  <si>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</si>
  <si>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</si>
  <si>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</si>
  <si>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</si>
  <si>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</si>
  <si>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</si>
  <si>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</si>
  <si>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</si>
  <si>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</si>
  <si>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</si>
  <si>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</si>
  <si>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</si>
  <si>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</si>
  <si>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</si>
  <si>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</si>
  <si>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</si>
  <si>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</si>
  <si>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</si>
  <si>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</si>
  <si>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</si>
  <si>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</si>
  <si>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</si>
  <si>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</si>
  <si>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</si>
  <si>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</si>
  <si>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</si>
  <si>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</si>
  <si>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</si>
  <si>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</si>
  <si>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</si>
  <si>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</si>
  <si>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</si>
  <si>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</si>
  <si>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</si>
  <si>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</si>
  <si>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</si>
  <si>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</si>
  <si>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</si>
  <si>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</si>
  <si>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</si>
  <si>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</si>
  <si>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</si>
  <si>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</si>
  <si>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</si>
  <si>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</si>
  <si>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</si>
  <si>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</si>
  <si>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</si>
  <si>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</si>
  <si>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</si>
  <si>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</si>
  <si>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</si>
  <si>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</si>
  <si>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</si>
  <si>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</si>
  <si>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</si>
  <si>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</si>
  <si>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</si>
  <si>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</si>
  <si>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</si>
  <si>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</si>
  <si>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</si>
  <si>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</si>
  <si>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</si>
  <si>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</si>
  <si>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</si>
  <si>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</si>
  <si>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</si>
  <si>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</si>
  <si>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</si>
  <si>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</si>
  <si>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</si>
  <si>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</si>
  <si>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</si>
  <si>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</si>
  <si>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</si>
  <si>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</si>
  <si>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</si>
  <si>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</si>
  <si>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</si>
  <si>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</si>
  <si>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</si>
  <si>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</si>
  <si>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</si>
  <si>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</si>
  <si>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</si>
  <si>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</si>
  <si>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</si>
  <si>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</si>
  <si>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</si>
  <si>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</si>
  <si>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</si>
  <si>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</si>
  <si>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</si>
  <si>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</si>
  <si>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</si>
  <si>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</si>
  <si>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</si>
  <si>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</si>
  <si>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</si>
  <si>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</si>
  <si>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</si>
  <si>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</si>
  <si>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</si>
  <si>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</si>
  <si>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</si>
  <si>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</si>
  <si>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</si>
  <si>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</si>
  <si>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</si>
  <si>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</si>
  <si>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</si>
  <si>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</si>
  <si>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</si>
  <si>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</si>
  <si>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</si>
  <si>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</si>
  <si>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</si>
  <si>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</si>
  <si>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</si>
  <si>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</si>
  <si>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</si>
  <si>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</si>
  <si>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</si>
  <si>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</si>
  <si>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</si>
  <si>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</si>
  <si>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</si>
  <si>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</si>
  <si>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</si>
  <si>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</si>
  <si>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</si>
  <si>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</si>
  <si>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</si>
  <si>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</si>
  <si>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</si>
  <si>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</si>
  <si>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</si>
  <si>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</si>
  <si>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</si>
  <si>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</si>
  <si>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</si>
  <si>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</si>
  <si>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</si>
  <si>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</si>
  <si>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</si>
  <si>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</si>
  <si>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</si>
  <si>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</si>
  <si>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</si>
  <si>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</si>
  <si>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</si>
  <si>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</si>
  <si>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</si>
  <si>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</si>
  <si>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</si>
  <si>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</si>
  <si>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</si>
  <si>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</si>
  <si>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</si>
  <si>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</si>
  <si>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</si>
  <si>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</si>
  <si>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</si>
  <si>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</si>
  <si>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</si>
  <si>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</si>
  <si>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</si>
  <si>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</si>
  <si>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</si>
  <si>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</si>
  <si>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</si>
  <si>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</si>
  <si>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</si>
  <si>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</si>
  <si>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</si>
  <si>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</si>
  <si>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</si>
  <si>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</si>
  <si>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</si>
  <si>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</si>
  <si>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</si>
  <si>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</si>
  <si>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</si>
  <si>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</si>
  <si>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</si>
  <si>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</si>
  <si>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</si>
  <si>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</si>
  <si>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</si>
  <si>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</si>
  <si>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</si>
  <si>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</si>
  <si>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</si>
  <si>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</si>
  <si>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</si>
  <si>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</si>
  <si>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</si>
  <si>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</si>
  <si>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</si>
  <si>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</si>
  <si>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</si>
  <si>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</si>
  <si>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</si>
  <si>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</si>
  <si>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</si>
  <si>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</si>
  <si>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</si>
  <si>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</si>
  <si>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</si>
  <si>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</si>
  <si>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</si>
  <si>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</si>
  <si>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</si>
  <si>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</si>
  <si>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</si>
  <si>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</si>
  <si>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</si>
  <si>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</si>
  <si>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</si>
  <si>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</si>
  <si>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</si>
  <si>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</si>
  <si>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</si>
  <si>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</si>
  <si>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</si>
  <si>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</si>
  <si>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</si>
  <si>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</si>
  <si>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</si>
  <si>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</si>
  <si>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</si>
  <si>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</si>
  <si>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</si>
  <si>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</si>
  <si>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</si>
  <si>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</si>
  <si>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</si>
  <si>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</si>
  <si>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</si>
  <si>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</si>
  <si>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</si>
  <si>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</si>
  <si>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</si>
  <si>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</si>
  <si>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</si>
  <si>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</si>
  <si>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</si>
  <si>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</si>
  <si>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</si>
  <si>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</si>
  <si>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</si>
  <si>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</si>
  <si>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</si>
  <si>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</si>
  <si>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</si>
  <si>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</si>
  <si>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</si>
  <si>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</si>
  <si>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</si>
  <si>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</si>
  <si>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</si>
  <si>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</si>
  <si>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</si>
  <si>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</si>
  <si>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</si>
  <si>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</si>
  <si>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</si>
  <si>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</si>
  <si>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</si>
  <si>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</si>
  <si>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</si>
  <si>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</si>
  <si>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</si>
  <si>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</si>
  <si>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</si>
  <si>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</si>
  <si>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</si>
  <si>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</si>
  <si>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</si>
  <si>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</si>
  <si>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</si>
  <si>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</si>
  <si>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</si>
  <si>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</si>
  <si>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</si>
  <si>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</si>
  <si>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</si>
  <si>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</si>
  <si>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</si>
  <si>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</si>
  <si>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</si>
  <si>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</si>
  <si>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</si>
  <si>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</si>
  <si>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</si>
  <si>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</si>
  <si>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</si>
  <si>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</si>
  <si>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</si>
  <si>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</si>
  <si>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</si>
  <si>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</si>
  <si>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</si>
  <si>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</si>
  <si>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</si>
  <si>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</si>
  <si>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</si>
  <si>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</si>
  <si>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</si>
  <si>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</si>
  <si>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</si>
  <si>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</si>
  <si>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</si>
  <si>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</si>
  <si>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</si>
  <si>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</si>
  <si>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</si>
  <si>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</si>
  <si>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</si>
  <si>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</si>
  <si>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</si>
  <si>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</si>
  <si>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</si>
  <si>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</si>
  <si>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</si>
  <si>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</si>
  <si>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</si>
  <si>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</si>
  <si>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</si>
  <si>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</si>
  <si>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</si>
  <si>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</si>
  <si>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</si>
  <si>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</si>
  <si>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</si>
  <si>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</si>
  <si>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</si>
  <si>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</si>
  <si>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</si>
  <si>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</si>
  <si>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</si>
  <si>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</si>
  <si>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</si>
  <si>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</si>
  <si>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</si>
  <si>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</si>
  <si>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</si>
  <si>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</si>
  <si>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</si>
  <si>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</si>
  <si>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</si>
  <si>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</si>
  <si>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</si>
  <si>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</si>
  <si>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</si>
  <si>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</si>
  <si>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</si>
  <si>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</si>
  <si>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</si>
  <si>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</si>
  <si>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</si>
  <si>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</si>
  <si>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</si>
  <si>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</si>
  <si>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</si>
  <si>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</si>
  <si>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</si>
  <si>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</si>
  <si>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</si>
  <si>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</si>
  <si>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</si>
  <si>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</si>
  <si>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</si>
  <si>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</si>
  <si>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</si>
  <si>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</si>
  <si>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</si>
  <si>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</si>
  <si>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</si>
  <si>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</si>
  <si>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</si>
  <si>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</si>
  <si>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</si>
  <si>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</si>
  <si>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</si>
  <si>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</si>
  <si>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</si>
  <si>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</si>
  <si>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</si>
  <si>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</si>
  <si>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</si>
  <si>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</si>
  <si>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</si>
  <si>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</si>
  <si>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</si>
  <si>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</si>
  <si>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</si>
  <si>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</si>
  <si>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</si>
  <si>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</si>
  <si>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</si>
  <si>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</si>
  <si>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</si>
  <si>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</si>
  <si>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</si>
  <si>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</si>
  <si>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</si>
  <si>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</si>
  <si>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</si>
  <si>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</si>
  <si>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</si>
  <si>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</si>
  <si>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</si>
  <si>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</si>
  <si>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</si>
  <si>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</si>
  <si>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</si>
  <si>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</si>
  <si>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</si>
  <si>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</si>
  <si>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</si>
  <si>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</si>
  <si>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</si>
  <si>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</si>
  <si>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</si>
  <si>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</si>
  <si>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</si>
  <si>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</si>
  <si>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</si>
  <si>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</si>
  <si>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</si>
  <si>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</si>
  <si>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</si>
  <si>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</si>
  <si>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</si>
  <si>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</si>
  <si>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</si>
  <si>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</si>
  <si>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</si>
  <si>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</si>
  <si>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</si>
  <si>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</si>
  <si>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</si>
  <si>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</si>
  <si>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</si>
  <si>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</si>
  <si>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</si>
  <si>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</si>
  <si>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</si>
  <si>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</si>
  <si>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</si>
  <si>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</si>
  <si>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</si>
  <si>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</si>
  <si>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</si>
  <si>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</si>
  <si>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</si>
  <si>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</si>
  <si>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</si>
  <si>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</si>
  <si>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</si>
  <si>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</si>
  <si>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</si>
  <si>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</si>
  <si>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</si>
  <si>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</si>
  <si>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</si>
  <si>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</si>
  <si>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</si>
  <si>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</si>
  <si>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</si>
  <si>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</si>
  <si>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</si>
  <si>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</si>
  <si>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</si>
  <si>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</si>
  <si>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</si>
  <si>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</si>
  <si>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</si>
  <si>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</si>
  <si>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</si>
  <si>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</si>
  <si>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</si>
  <si>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</si>
  <si>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</si>
  <si>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</si>
  <si>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</si>
  <si>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</si>
  <si>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</si>
  <si>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</si>
  <si>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</si>
  <si>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</si>
  <si>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</si>
  <si>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</si>
  <si>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</si>
  <si>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</si>
  <si>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</si>
  <si>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</si>
  <si>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</si>
  <si>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</si>
  <si>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</si>
  <si>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</si>
  <si>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</si>
  <si>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</si>
  <si>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</si>
  <si>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</si>
  <si>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</si>
  <si>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</si>
  <si>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</si>
  <si>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</si>
  <si>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</si>
  <si>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</si>
  <si>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</si>
  <si>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</si>
  <si>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</si>
  <si>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</si>
  <si>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</si>
  <si>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</si>
  <si>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</si>
  <si>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</si>
  <si>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</si>
  <si>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</si>
  <si>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</si>
  <si>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</si>
  <si>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</si>
  <si>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</si>
  <si>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</si>
  <si>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</si>
  <si>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</si>
  <si>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</si>
  <si>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</si>
  <si>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</si>
  <si>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</si>
  <si>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</si>
  <si>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</si>
  <si>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</si>
  <si>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</si>
  <si>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</si>
  <si>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</si>
  <si>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</si>
  <si>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</si>
  <si>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</si>
  <si>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</si>
  <si>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</si>
  <si>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</si>
  <si>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</si>
  <si>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</si>
  <si>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</si>
  <si>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</si>
  <si>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</si>
  <si>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</si>
  <si>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</si>
  <si>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</si>
  <si>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</si>
  <si>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</si>
  <si>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</si>
  <si>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</si>
  <si>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</si>
  <si>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</si>
  <si>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</si>
  <si>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</si>
  <si>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</si>
  <si>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</si>
  <si>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</si>
  <si>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</si>
  <si>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</si>
  <si>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</si>
  <si>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</si>
  <si>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</si>
  <si>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</si>
  <si>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</si>
  <si>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</si>
  <si>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</si>
  <si>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</si>
  <si>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</si>
  <si>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</si>
  <si>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</si>
  <si>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</si>
  <si>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</si>
  <si>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</si>
  <si>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</si>
  <si>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</si>
  <si>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</si>
  <si>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</si>
  <si>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</si>
  <si>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</si>
  <si>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</si>
  <si>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</si>
  <si>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</si>
  <si>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</si>
  <si>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</si>
  <si>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</si>
  <si>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</si>
  <si>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</si>
  <si>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</si>
  <si>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</si>
  <si>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</si>
  <si>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</si>
  <si>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</si>
  <si>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</si>
  <si>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</si>
  <si>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</si>
  <si>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</si>
  <si>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</si>
  <si>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</si>
  <si>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</si>
  <si>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</si>
  <si>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</si>
  <si>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</si>
  <si>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</si>
  <si>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</si>
  <si>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</si>
  <si>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</si>
  <si>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</si>
  <si>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</si>
  <si>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</si>
  <si>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</si>
  <si>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</si>
  <si>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</si>
  <si>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</si>
  <si>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</si>
  <si>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</si>
  <si>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</si>
  <si>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</si>
  <si>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</si>
  <si>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</si>
  <si>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</si>
  <si>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</si>
  <si>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</si>
  <si>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</si>
  <si>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</si>
  <si>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</si>
  <si>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</si>
  <si>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</si>
  <si>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</si>
  <si>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</si>
  <si>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</si>
  <si>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</si>
  <si>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</si>
  <si>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</si>
  <si>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</si>
  <si>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</si>
  <si>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</si>
  <si>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</si>
  <si>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</si>
  <si>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</si>
  <si>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</si>
  <si>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</si>
  <si>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</si>
  <si>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</si>
  <si>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</si>
  <si>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</si>
  <si>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</si>
  <si>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</si>
  <si>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</si>
  <si>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</si>
  <si>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</si>
  <si>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</si>
  <si>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</si>
  <si>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</si>
  <si>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</si>
  <si>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</si>
  <si>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</si>
  <si>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</si>
  <si>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</si>
  <si>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</si>
  <si>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</si>
  <si>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</si>
  <si>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</si>
  <si>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</si>
  <si>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</si>
  <si>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</si>
  <si>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</si>
  <si>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</si>
  <si>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</si>
  <si>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</si>
  <si>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</si>
  <si>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</si>
  <si>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</si>
  <si>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</si>
  <si>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</si>
  <si>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</si>
  <si>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</si>
  <si>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</si>
  <si>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</si>
  <si>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</si>
  <si>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</si>
  <si>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</si>
  <si>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</si>
  <si>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</si>
  <si>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</si>
  <si>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</si>
  <si>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</si>
  <si>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</si>
  <si>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</si>
  <si>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</si>
  <si>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</si>
  <si>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</si>
  <si>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</si>
  <si>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</si>
  <si>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</si>
  <si>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</si>
  <si>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</si>
  <si>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</si>
  <si>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</si>
  <si>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</si>
  <si>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</si>
  <si>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</si>
  <si>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</si>
  <si>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</si>
  <si>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</si>
  <si>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</si>
  <si>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</si>
  <si>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</si>
  <si>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</si>
  <si>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</si>
  <si>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</si>
  <si>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</si>
  <si>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</si>
  <si>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</si>
  <si>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</si>
  <si>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</si>
  <si>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</si>
  <si>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</si>
  <si>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</si>
  <si>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</si>
  <si>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</si>
  <si>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</si>
  <si>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</si>
  <si>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</si>
  <si>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</si>
  <si>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</si>
  <si>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</si>
  <si>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</si>
  <si>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</si>
  <si>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</si>
  <si>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</si>
  <si>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</si>
  <si>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</si>
  <si>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</si>
  <si>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</si>
  <si>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</si>
  <si>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</si>
  <si>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</si>
  <si>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</si>
  <si>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</si>
  <si>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</si>
  <si>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</si>
  <si>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</si>
  <si>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</si>
  <si>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</si>
  <si>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</si>
  <si>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</si>
  <si>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</si>
  <si>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</si>
  <si>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</si>
  <si>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</si>
  <si>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</si>
  <si>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</si>
  <si>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</si>
  <si>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</si>
  <si>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</si>
  <si>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</si>
  <si>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</si>
  <si>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</si>
  <si>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</si>
  <si>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</si>
  <si>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</si>
  <si>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</si>
  <si>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</si>
  <si>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</si>
  <si>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</si>
  <si>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</si>
  <si>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</si>
  <si>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</si>
  <si>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</si>
  <si>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</si>
  <si>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</si>
  <si>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</si>
  <si>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</si>
  <si>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</si>
  <si>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</si>
  <si>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</si>
  <si>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</si>
  <si>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</si>
  <si>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</si>
  <si>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</si>
  <si>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</si>
  <si>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</si>
  <si>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</si>
  <si>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</si>
  <si>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</si>
  <si>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</si>
  <si>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</si>
  <si>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</si>
  <si>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</si>
  <si>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</si>
  <si>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</si>
  <si>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</si>
  <si>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</si>
  <si>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</si>
  <si>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</si>
  <si>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</si>
  <si>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</si>
  <si>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</si>
  <si>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</si>
  <si>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</si>
  <si>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</si>
  <si>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</si>
  <si>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</si>
  <si>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</si>
  <si>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</si>
  <si>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</si>
  <si>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</si>
  <si>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</si>
  <si>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</si>
  <si>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</si>
  <si>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</si>
  <si>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</si>
  <si>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</si>
  <si>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</si>
  <si>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</si>
  <si>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</si>
  <si>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</si>
  <si>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</si>
  <si>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</si>
  <si>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</si>
  <si>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</si>
  <si>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</si>
  <si>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</si>
  <si>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</si>
  <si>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</si>
  <si>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</si>
  <si>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</si>
  <si>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</si>
  <si>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</si>
  <si>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</si>
  <si>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</si>
  <si>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</si>
  <si>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</si>
  <si>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</si>
  <si>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</si>
  <si>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</si>
  <si>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</si>
  <si>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</si>
  <si>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</si>
  <si>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</si>
  <si>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</si>
  <si>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</si>
  <si>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</si>
  <si>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</si>
  <si>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</si>
  <si>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</si>
  <si>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</si>
  <si>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</si>
  <si>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</si>
  <si>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</si>
  <si>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</si>
  <si>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</si>
  <si>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</si>
  <si>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</si>
  <si>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</si>
  <si>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</si>
  <si>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</si>
  <si>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</si>
  <si>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</si>
  <si>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</si>
  <si>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</si>
  <si>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</si>
  <si>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</si>
  <si>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</si>
  <si>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</si>
  <si>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</si>
  <si>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</si>
  <si>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</si>
  <si>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</si>
  <si>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</si>
  <si>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</si>
  <si>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</si>
  <si>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</si>
  <si>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</si>
  <si>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</si>
  <si>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</si>
  <si>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</si>
  <si>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</si>
  <si>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</si>
  <si>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</si>
  <si>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</si>
  <si>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</si>
  <si>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</si>
  <si>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</si>
  <si>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</si>
  <si>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</si>
  <si>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</si>
  <si>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</si>
  <si>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</si>
  <si>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</si>
  <si>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</si>
  <si>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</si>
  <si>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</si>
  <si>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</si>
  <si>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</si>
  <si>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</si>
  <si>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</si>
  <si>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</si>
  <si>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</si>
  <si>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</si>
  <si>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</si>
  <si>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</si>
  <si>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</si>
  <si>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</si>
  <si>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</si>
  <si>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</si>
  <si>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</si>
  <si>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</si>
  <si>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</si>
  <si>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</si>
  <si>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</si>
  <si>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</si>
  <si>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</si>
  <si>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</si>
  <si>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</si>
  <si>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</si>
  <si>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</si>
  <si>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</si>
  <si>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</si>
  <si>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</si>
  <si>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</si>
  <si>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</si>
  <si>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</si>
  <si>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</si>
  <si>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</si>
  <si>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</si>
  <si>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</si>
  <si>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</si>
  <si>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</si>
  <si>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</si>
  <si>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</si>
  <si>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</si>
  <si>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</si>
  <si>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</si>
  <si>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</si>
  <si>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</si>
  <si>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</si>
  <si>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</si>
  <si>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</si>
  <si>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</si>
  <si>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</si>
  <si>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</si>
  <si>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</si>
  <si>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</si>
  <si>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</si>
  <si>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</si>
  <si>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</si>
  <si>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</si>
  <si>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</si>
  <si>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</si>
  <si>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</si>
  <si>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</si>
  <si>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</si>
  <si>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</si>
  <si>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</si>
  <si>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</si>
  <si>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</si>
  <si>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</si>
  <si>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</si>
  <si>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</si>
  <si>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</si>
  <si>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</si>
  <si>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</si>
  <si>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</si>
  <si>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</si>
  <si>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</si>
  <si>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</si>
  <si>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</si>
  <si>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</si>
  <si>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</si>
  <si>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</si>
  <si>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</si>
  <si>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</si>
  <si>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</si>
  <si>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</si>
  <si>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</si>
  <si>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</si>
  <si>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</si>
  <si>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</si>
  <si>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</si>
  <si>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</si>
  <si>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</si>
  <si>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</si>
  <si>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</si>
  <si>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</si>
  <si>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</si>
  <si>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</si>
  <si>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</si>
  <si>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</si>
  <si>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</si>
  <si>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</si>
  <si>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</si>
  <si>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</si>
  <si>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</si>
  <si>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</si>
  <si>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</si>
  <si>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</si>
  <si>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</si>
  <si>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</si>
  <si>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</si>
  <si>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</si>
  <si>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</si>
  <si>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</si>
  <si>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</si>
  <si>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</si>
  <si>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</si>
  <si>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</si>
  <si>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</si>
  <si>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</si>
  <si>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</si>
  <si>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</si>
  <si>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</si>
  <si>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</si>
  <si>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</si>
  <si>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</si>
  <si>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</si>
  <si>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</si>
  <si>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</si>
  <si>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</si>
  <si>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</si>
  <si>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</si>
  <si>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</si>
  <si>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</si>
  <si>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</si>
  <si>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</si>
  <si>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</si>
  <si>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</si>
  <si>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</si>
  <si>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</si>
  <si>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</si>
  <si>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</si>
  <si>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</si>
  <si>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</si>
  <si>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</si>
  <si>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</si>
  <si>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</si>
  <si>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</si>
  <si>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</si>
  <si>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</si>
  <si>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</si>
  <si>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</si>
  <si>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</si>
  <si>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</si>
  <si>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</si>
  <si>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</si>
  <si>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</si>
  <si>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</si>
  <si>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</si>
  <si>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</si>
  <si>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</si>
  <si>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</si>
  <si>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</si>
  <si>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</si>
  <si>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</si>
  <si>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</si>
  <si>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</si>
  <si>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</si>
  <si>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</si>
  <si>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</si>
  <si>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</si>
  <si>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</si>
  <si>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</si>
  <si>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</si>
  <si>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</si>
  <si>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</si>
  <si>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</si>
  <si>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</si>
  <si>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</si>
  <si>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</si>
  <si>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</si>
  <si>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</si>
  <si>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</si>
  <si>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</si>
  <si>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</si>
  <si>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</si>
  <si>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</si>
  <si>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</si>
  <si>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</si>
  <si>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</si>
  <si>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</si>
  <si>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</si>
  <si>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</si>
  <si>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</si>
  <si>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</si>
  <si>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</si>
  <si>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</si>
  <si>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</si>
  <si>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</si>
  <si>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</si>
  <si>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</si>
  <si>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</si>
  <si>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</si>
  <si>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</si>
  <si>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</si>
  <si>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</si>
  <si>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</si>
  <si>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</si>
  <si>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</si>
  <si>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</si>
  <si>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</si>
  <si>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</si>
  <si>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</si>
  <si>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</si>
  <si>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</si>
  <si>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</si>
  <si>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</si>
  <si>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</si>
  <si>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</si>
  <si>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</si>
  <si>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</si>
  <si>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</si>
  <si>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</si>
  <si>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</si>
  <si>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</si>
  <si>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</si>
  <si>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</si>
  <si>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</si>
  <si>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</si>
  <si>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</si>
  <si>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</si>
  <si>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</si>
  <si>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</si>
  <si>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</si>
  <si>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</si>
  <si>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</si>
  <si>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</si>
  <si>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</si>
  <si>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</si>
  <si>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</si>
  <si>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</si>
  <si>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</si>
  <si>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</si>
  <si>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</si>
  <si>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</si>
  <si>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</si>
  <si>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</si>
  <si>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</si>
  <si>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</si>
  <si>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</si>
  <si>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</si>
  <si>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</si>
  <si>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</si>
  <si>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</si>
  <si>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</si>
  <si>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</si>
  <si>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</si>
  <si>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</si>
  <si>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</si>
  <si>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</si>
  <si>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</si>
  <si>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</si>
  <si>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</si>
  <si>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</si>
  <si>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</si>
  <si>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</si>
  <si>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</si>
  <si>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</si>
  <si>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</si>
  <si>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</si>
  <si>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</si>
  <si>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</si>
  <si>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</si>
  <si>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</si>
  <si>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</si>
  <si>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</si>
  <si>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</si>
  <si>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</si>
  <si>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</si>
  <si>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</si>
  <si>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</si>
  <si>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</si>
  <si>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</si>
  <si>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</si>
  <si>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</si>
  <si>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</si>
  <si>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</si>
  <si>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</si>
  <si>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</si>
  <si>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</si>
  <si>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</si>
  <si>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</si>
  <si>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</si>
  <si>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</si>
  <si>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</si>
  <si>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</si>
  <si>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</si>
  <si>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</si>
  <si>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</si>
  <si>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</si>
  <si>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</si>
  <si>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</si>
  <si>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</si>
  <si>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</si>
  <si>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</si>
  <si>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</si>
  <si>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</si>
  <si>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</si>
  <si>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</si>
  <si>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</si>
  <si>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</si>
  <si>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</si>
  <si>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</si>
  <si>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</si>
  <si>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</si>
  <si>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</si>
  <si>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</si>
  <si>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</si>
  <si>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</si>
  <si>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</si>
  <si>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</si>
  <si>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</si>
  <si>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</si>
  <si>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</si>
  <si>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</si>
  <si>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</si>
  <si>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</si>
  <si>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</si>
  <si>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</si>
  <si>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</si>
  <si>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</si>
  <si>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</si>
  <si>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</si>
  <si>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</si>
  <si>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</si>
  <si>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</si>
  <si>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</si>
  <si>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</si>
  <si>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</si>
  <si>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</si>
  <si>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</si>
  <si>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</si>
  <si>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</si>
  <si>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</si>
  <si>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</si>
  <si>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</si>
  <si>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</si>
  <si>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</si>
  <si>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</si>
  <si>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</si>
  <si>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</si>
  <si>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</si>
  <si>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</si>
  <si>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</si>
  <si>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</si>
  <si>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</si>
  <si>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</si>
  <si>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</si>
  <si>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</si>
  <si>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</si>
  <si>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</si>
  <si>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</si>
  <si>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</si>
  <si>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</si>
  <si>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</si>
  <si>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</si>
  <si>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</si>
  <si>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</si>
  <si>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</si>
  <si>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</si>
  <si>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</si>
  <si>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</si>
  <si>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</si>
  <si>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</si>
  <si>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</si>
  <si>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</si>
  <si>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</si>
  <si>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</si>
  <si>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</si>
  <si>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</si>
  <si>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</si>
  <si>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</si>
  <si>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</si>
  <si>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</si>
  <si>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</si>
  <si>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</si>
  <si>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</si>
  <si>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</si>
  <si>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</si>
  <si>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</si>
  <si>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</si>
  <si>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</si>
  <si>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</si>
  <si>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</si>
  <si>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</si>
  <si>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</si>
  <si>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</si>
  <si>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</si>
  <si>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</si>
  <si>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</si>
  <si>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</si>
  <si>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</si>
  <si>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</si>
  <si>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</si>
  <si>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</si>
  <si>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</si>
  <si>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</si>
  <si>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</si>
  <si>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</si>
  <si>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</si>
  <si>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</si>
  <si>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</si>
  <si>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</si>
  <si>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</si>
  <si>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</si>
  <si>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</si>
  <si>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</si>
  <si>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</si>
  <si>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</si>
  <si>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</si>
  <si>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</si>
  <si>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</si>
  <si>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</si>
  <si>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</si>
  <si>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</si>
  <si>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</si>
  <si>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</si>
  <si>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</si>
  <si>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</si>
  <si>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</si>
  <si>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</si>
  <si>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</si>
  <si>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</si>
  <si>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</si>
  <si>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</si>
  <si>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</si>
  <si>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</si>
  <si>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</si>
  <si>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</si>
  <si>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</si>
  <si>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</si>
  <si>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</si>
  <si>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</si>
  <si>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</si>
  <si>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</si>
  <si>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</si>
  <si>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</si>
  <si>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</si>
  <si>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</si>
  <si>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</si>
  <si>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</si>
  <si>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</si>
  <si>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</si>
  <si>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</si>
  <si>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</si>
  <si>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</si>
  <si>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</si>
  <si>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</si>
  <si>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</si>
  <si>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</si>
  <si>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</si>
  <si>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</si>
  <si>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</si>
  <si>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</si>
  <si>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</si>
  <si>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</si>
  <si>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</si>
  <si>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</si>
  <si>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</si>
  <si>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</si>
  <si>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</si>
  <si>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</si>
  <si>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</si>
  <si>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</si>
  <si>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</si>
  <si>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</si>
  <si>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</si>
  <si>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</si>
  <si>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</si>
  <si>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</si>
  <si>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</si>
  <si>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</si>
  <si>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</si>
  <si>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</si>
  <si>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</si>
  <si>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</si>
  <si>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</si>
  <si>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</si>
  <si>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</si>
  <si>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</si>
  <si>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</si>
  <si>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</si>
  <si>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</si>
  <si>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</si>
  <si>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</si>
  <si>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</si>
  <si>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</si>
  <si>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</si>
  <si>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</si>
  <si>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</si>
  <si>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</si>
  <si>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</si>
  <si>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</si>
  <si>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</si>
  <si>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</si>
  <si>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</si>
  <si>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</si>
  <si>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</si>
  <si>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</si>
  <si>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</si>
  <si>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</si>
  <si>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</si>
  <si>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</si>
  <si>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</si>
  <si>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</si>
  <si>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</si>
  <si>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</si>
  <si>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</si>
  <si>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</si>
  <si>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</si>
  <si>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</si>
  <si>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</si>
  <si>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</si>
  <si>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</si>
  <si>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</si>
  <si>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</si>
  <si>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</si>
  <si>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</si>
  <si>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</si>
  <si>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</si>
  <si>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</si>
  <si>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</si>
  <si>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</si>
  <si>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</si>
  <si>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</si>
  <si>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</si>
  <si>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</si>
  <si>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</si>
  <si>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</si>
  <si>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</si>
  <si>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</si>
  <si>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</si>
  <si>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</si>
  <si>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</si>
  <si>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</si>
  <si>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</si>
  <si>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</si>
  <si>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</si>
  <si>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</si>
  <si>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</si>
  <si>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</si>
  <si>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</si>
  <si>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</si>
  <si>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</si>
  <si>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</si>
  <si>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</si>
  <si>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</si>
  <si>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</si>
  <si>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</si>
  <si>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</si>
  <si>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</si>
  <si>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</si>
  <si>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</si>
  <si>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</si>
  <si>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</si>
  <si>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</si>
  <si>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</si>
  <si>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</si>
  <si>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</si>
  <si>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</si>
  <si>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</si>
  <si>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</si>
  <si>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</si>
  <si>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</si>
  <si>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</si>
  <si>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</si>
  <si>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</si>
  <si>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</si>
  <si>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</si>
  <si>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</si>
  <si>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</si>
  <si>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</si>
  <si>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</si>
  <si>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</si>
  <si>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</si>
  <si>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</si>
  <si>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</si>
  <si>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</si>
  <si>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</si>
  <si>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</si>
  <si>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</si>
  <si>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</si>
  <si>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</si>
  <si>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</si>
  <si>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</si>
  <si>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</si>
  <si>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</si>
  <si>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</si>
  <si>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</si>
  <si>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</si>
  <si>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</si>
  <si>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</si>
  <si>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</si>
  <si>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</si>
  <si>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</si>
  <si>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</si>
  <si>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</si>
  <si>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</si>
  <si>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</si>
  <si>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</si>
  <si>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</si>
  <si>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</si>
  <si>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</si>
  <si>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</si>
  <si>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</si>
  <si>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</si>
  <si>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</si>
  <si>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</si>
  <si>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</si>
  <si>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</si>
  <si>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</si>
  <si>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</si>
  <si>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</si>
  <si>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</si>
  <si>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</si>
  <si>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</si>
  <si>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</si>
  <si>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</si>
  <si>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</si>
  <si>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</si>
  <si>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</si>
  <si>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</si>
  <si>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</si>
  <si>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</si>
  <si>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</si>
  <si>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</si>
  <si>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</si>
  <si>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</si>
  <si>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</si>
  <si>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</si>
  <si>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</si>
  <si>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</si>
  <si>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</si>
  <si>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</si>
  <si>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</si>
  <si>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</si>
  <si>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</si>
  <si>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</si>
  <si>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</si>
  <si>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</si>
  <si>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</si>
  <si>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</si>
  <si>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</si>
  <si>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</si>
  <si>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</si>
  <si>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</si>
  <si>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</si>
  <si>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</si>
  <si>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</si>
  <si>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</si>
  <si>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</si>
  <si>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</si>
  <si>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</si>
  <si>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</si>
  <si>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</si>
  <si>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</si>
  <si>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</si>
  <si>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</si>
  <si>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</si>
  <si>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</si>
  <si>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</si>
  <si>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</si>
  <si>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</si>
  <si>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</si>
  <si>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</si>
  <si>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</si>
  <si>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</si>
  <si>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</si>
  <si>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</si>
  <si>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</si>
  <si>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</si>
  <si>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</si>
  <si>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</si>
  <si>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</si>
  <si>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</si>
  <si>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</si>
  <si>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</si>
  <si>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</si>
  <si>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</si>
  <si>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</si>
  <si>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</si>
  <si>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</si>
  <si>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</si>
  <si>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</si>
  <si>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</si>
  <si>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</si>
  <si>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</si>
  <si>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</si>
  <si>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</si>
  <si>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</si>
  <si>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</si>
  <si>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</si>
  <si>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</si>
  <si>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</si>
  <si>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</si>
  <si>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</si>
  <si>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</si>
  <si>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</si>
  <si>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</si>
  <si>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</si>
  <si>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</si>
  <si>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</si>
  <si>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</si>
  <si>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</si>
  <si>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</si>
  <si>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</si>
  <si>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</si>
  <si>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</si>
  <si>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</si>
  <si>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</si>
  <si>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</si>
  <si>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</si>
  <si>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</si>
  <si>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</si>
  <si>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</si>
  <si>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</si>
  <si>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</si>
  <si>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</si>
  <si>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</si>
  <si>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</si>
  <si>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</si>
  <si>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</si>
  <si>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</si>
  <si>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</si>
  <si>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</si>
  <si>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</si>
  <si>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</si>
  <si>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</si>
  <si>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</si>
  <si>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</si>
  <si>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</si>
  <si>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</si>
  <si>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</si>
  <si>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</si>
  <si>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</si>
  <si>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</si>
  <si>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</si>
  <si>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</si>
  <si>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</si>
  <si>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</si>
  <si>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</si>
  <si>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</si>
  <si>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</si>
  <si>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</si>
  <si>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</si>
  <si>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</si>
  <si>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</si>
  <si>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</si>
  <si>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</si>
  <si>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</si>
  <si>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</si>
  <si>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</si>
  <si>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</si>
  <si>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</si>
  <si>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</si>
  <si>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</si>
  <si>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</si>
  <si>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</si>
  <si>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</si>
  <si>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</si>
  <si>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</si>
  <si>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</si>
  <si>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</si>
  <si>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</si>
  <si>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</si>
  <si>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</si>
  <si>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</si>
  <si>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</si>
  <si>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</si>
  <si>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</si>
  <si>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</si>
  <si>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</si>
  <si>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</si>
  <si>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</si>
  <si>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</si>
  <si>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</si>
  <si>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</si>
  <si>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</si>
  <si>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</si>
  <si>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</si>
  <si>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</si>
  <si>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</si>
  <si>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</si>
  <si>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</si>
  <si>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</si>
  <si>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</si>
  <si>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</si>
  <si>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</si>
  <si>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</si>
  <si>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</si>
  <si>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</si>
  <si>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</si>
  <si>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</si>
  <si>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</si>
  <si>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</si>
  <si>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</si>
  <si>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</si>
  <si>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</si>
  <si>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</si>
  <si>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</si>
  <si>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</si>
  <si>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</si>
  <si>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</si>
  <si>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</si>
  <si>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</si>
  <si>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</si>
  <si>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</si>
  <si>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</si>
  <si>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</si>
  <si>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</si>
  <si>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</si>
  <si>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</si>
  <si>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</si>
  <si>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</si>
  <si>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</si>
  <si>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</si>
  <si>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</si>
  <si>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</si>
  <si>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</si>
  <si>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</si>
  <si>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</si>
  <si>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</si>
  <si>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</si>
  <si>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</si>
  <si>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</si>
  <si>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</si>
  <si>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</si>
  <si>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</si>
  <si>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</si>
  <si>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</si>
  <si>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</si>
  <si>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</si>
  <si>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</si>
  <si>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</si>
  <si>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</si>
  <si>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</si>
  <si>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</si>
  <si>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</si>
  <si>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</si>
  <si>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</si>
  <si>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</si>
  <si>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</si>
  <si>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</si>
  <si>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</si>
  <si>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</si>
  <si>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</si>
  <si>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</si>
  <si>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</si>
  <si>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</si>
  <si>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</si>
  <si>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</si>
  <si>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</si>
  <si>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</si>
  <si>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</si>
  <si>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</si>
  <si>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</si>
  <si>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</si>
  <si>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</si>
  <si>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</si>
  <si>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</si>
  <si>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</si>
  <si>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</si>
  <si>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</si>
  <si>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</si>
  <si>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</si>
  <si>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</si>
  <si>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</si>
  <si>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</si>
  <si>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</si>
  <si>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</si>
  <si>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</si>
  <si>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</si>
  <si>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</si>
  <si>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</si>
  <si>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</si>
  <si>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</si>
  <si>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</si>
  <si>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</si>
  <si>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</si>
  <si>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</si>
  <si>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</si>
  <si>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</si>
  <si>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</si>
  <si>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</si>
  <si>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</si>
  <si>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</si>
  <si>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</si>
  <si>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</si>
  <si>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</si>
  <si>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</si>
  <si>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</si>
  <si>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</si>
  <si>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</si>
  <si>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</si>
  <si>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</si>
  <si>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</si>
  <si>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</si>
  <si>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</si>
  <si>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</si>
  <si>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</si>
  <si>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</si>
  <si>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</si>
  <si>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</si>
  <si>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</si>
  <si>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</si>
  <si>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</si>
  <si>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</si>
  <si>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</si>
  <si>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</si>
  <si>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</si>
  <si>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</si>
  <si>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</si>
  <si>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</si>
  <si>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</si>
  <si>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</si>
  <si>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</si>
  <si>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</si>
  <si>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</si>
  <si>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</si>
  <si>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</si>
  <si>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</si>
  <si>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</si>
  <si>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</si>
  <si>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</si>
  <si>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</si>
  <si>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</si>
  <si>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</si>
  <si>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</si>
  <si>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</si>
  <si>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</si>
  <si>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</si>
  <si>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</si>
  <si>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</si>
  <si>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</si>
  <si>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</si>
  <si>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</si>
  <si>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</si>
  <si>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</si>
  <si>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</si>
  <si>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</si>
  <si>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</si>
  <si>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</si>
  <si>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</si>
  <si>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</si>
  <si>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</si>
  <si>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</si>
  <si>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</si>
  <si>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</si>
  <si>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</si>
  <si>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</si>
  <si>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</si>
  <si>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</si>
  <si>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</si>
  <si>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</si>
  <si>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</si>
  <si>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</si>
  <si>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</si>
  <si>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</si>
  <si>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</si>
  <si>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</si>
  <si>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</si>
  <si>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</si>
  <si>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</si>
  <si>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</si>
  <si>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</si>
  <si>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</si>
  <si>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</si>
  <si>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</si>
  <si>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</si>
  <si>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</si>
  <si>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</si>
  <si>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</si>
  <si>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</si>
  <si>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</si>
  <si>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</si>
  <si>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</si>
  <si>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</si>
  <si>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</si>
  <si>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</si>
  <si>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</si>
  <si>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</si>
  <si>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</si>
  <si>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</si>
  <si>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</si>
  <si>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</si>
  <si>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</si>
  <si>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</si>
  <si>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</si>
  <si>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</si>
  <si>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</si>
  <si>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</si>
  <si>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</si>
  <si>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</si>
  <si>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</si>
  <si>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</si>
  <si>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</si>
  <si>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</si>
  <si>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</si>
  <si>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</si>
  <si>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</si>
  <si>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</si>
  <si>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</si>
  <si>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</si>
  <si>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</si>
  <si>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</si>
  <si>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</si>
  <si>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</si>
  <si>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</si>
  <si>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</si>
  <si>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</si>
  <si>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</si>
  <si>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</si>
  <si>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</si>
  <si>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</si>
  <si>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</si>
  <si>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</si>
  <si>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</si>
  <si>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</si>
  <si>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</si>
  <si>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</si>
  <si>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</si>
  <si>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</si>
  <si>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</si>
  <si>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</si>
  <si>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</si>
  <si>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</si>
  <si>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</si>
  <si>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</si>
  <si>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</si>
  <si>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</si>
  <si>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</si>
  <si>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</si>
  <si>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</si>
  <si>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</si>
  <si>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</si>
  <si>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</si>
  <si>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</si>
  <si>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</si>
  <si>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</si>
  <si>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</si>
  <si>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</si>
  <si>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</si>
  <si>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</si>
  <si>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</si>
  <si>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</si>
  <si>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</si>
  <si>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</si>
  <si>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</si>
  <si>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</si>
  <si>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</si>
  <si>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</si>
  <si>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</si>
  <si>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</si>
  <si>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</si>
  <si>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</si>
  <si>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</si>
  <si>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</si>
  <si>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</si>
  <si>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</si>
  <si>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</si>
  <si>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</si>
  <si>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</si>
  <si>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</si>
  <si>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</si>
  <si>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</si>
  <si>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</si>
  <si>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</si>
  <si>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</si>
  <si>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</si>
  <si>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</si>
  <si>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</si>
  <si>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</si>
  <si>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</si>
  <si>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</si>
  <si>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</si>
  <si>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</si>
  <si>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</si>
  <si>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</si>
  <si>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</si>
  <si>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</si>
  <si>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</si>
  <si>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</si>
  <si>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</si>
  <si>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</si>
  <si>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</si>
  <si>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</si>
  <si>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</si>
  <si>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</si>
  <si>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</si>
  <si>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</si>
  <si>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</si>
  <si>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</si>
  <si>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</si>
  <si>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</si>
  <si>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</si>
  <si>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</si>
  <si>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</si>
  <si>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</si>
  <si>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</si>
  <si>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</si>
  <si>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</si>
  <si>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</si>
  <si>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</si>
  <si>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</si>
  <si>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</si>
  <si>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</si>
  <si>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</si>
  <si>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</si>
  <si>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</si>
  <si>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</si>
  <si>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</si>
  <si>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</si>
  <si>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</si>
  <si>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</si>
  <si>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</si>
  <si>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</si>
  <si>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</si>
  <si>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</si>
  <si>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</si>
  <si>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</si>
  <si>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</si>
  <si>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</si>
  <si>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</si>
  <si>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</si>
  <si>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</si>
  <si>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</si>
  <si>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</si>
  <si>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</si>
  <si>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</si>
  <si>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</si>
  <si>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</si>
  <si>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</si>
  <si>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</si>
  <si>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</si>
  <si>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</si>
  <si>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</si>
  <si>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</si>
  <si>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</si>
  <si>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</si>
  <si>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</si>
  <si>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</si>
  <si>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</si>
  <si>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</si>
  <si>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</si>
  <si>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</si>
  <si>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</si>
  <si>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</si>
  <si>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</si>
  <si>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</si>
  <si>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</si>
  <si>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</si>
  <si>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</si>
  <si>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</si>
  <si>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</si>
  <si>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</si>
  <si>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</si>
  <si>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</si>
  <si>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</si>
  <si>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</si>
  <si>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</si>
  <si>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</si>
  <si>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</si>
  <si>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</si>
  <si>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</si>
  <si>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</si>
  <si>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</si>
  <si>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</si>
  <si>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</si>
  <si>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</si>
  <si>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</si>
  <si>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</si>
  <si>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</si>
  <si>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</si>
  <si>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</si>
  <si>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</si>
  <si>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</si>
  <si>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</si>
  <si>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</si>
  <si>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</si>
  <si>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</si>
  <si>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</si>
  <si>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</si>
  <si>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</si>
  <si>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</si>
  <si>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</si>
  <si>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</si>
  <si>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</si>
  <si>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</si>
  <si>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</si>
  <si>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</si>
  <si>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</si>
  <si>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</si>
  <si>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</si>
  <si>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</si>
  <si>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</si>
  <si>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</si>
  <si>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</si>
  <si>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</si>
  <si>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</si>
  <si>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</si>
  <si>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</si>
  <si>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</si>
  <si>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</si>
  <si>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</si>
  <si>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</si>
  <si>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</si>
  <si>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</si>
  <si>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</si>
  <si>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</si>
  <si>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</si>
  <si>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</si>
  <si>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</si>
  <si>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</si>
  <si>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</si>
  <si>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</si>
  <si>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</si>
  <si>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</si>
  <si>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</si>
  <si>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</si>
  <si>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</si>
  <si>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</si>
  <si>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</si>
  <si>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</si>
  <si>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</si>
  <si>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</si>
  <si>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</si>
  <si>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</si>
  <si>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</si>
  <si>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</si>
  <si>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</si>
  <si>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</si>
  <si>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</si>
  <si>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</si>
  <si>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</si>
  <si>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</si>
  <si>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</si>
  <si>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</si>
  <si>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</si>
  <si>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</si>
  <si>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</si>
  <si>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</si>
  <si>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</si>
  <si>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</si>
  <si>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</si>
  <si>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</si>
  <si>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</si>
  <si>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</si>
  <si>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</si>
  <si>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</si>
  <si>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</si>
  <si>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</si>
  <si>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</si>
  <si>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</si>
  <si>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</si>
  <si>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</si>
  <si>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</si>
  <si>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</si>
  <si>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</si>
  <si>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</si>
  <si>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</si>
  <si>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</si>
  <si>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</si>
  <si>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</si>
  <si>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</si>
  <si>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</si>
  <si>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</si>
  <si>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</si>
  <si>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</si>
  <si>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</si>
  <si>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</si>
  <si>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</si>
  <si>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</si>
  <si>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</si>
  <si>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</si>
  <si>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</si>
  <si>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</si>
  <si>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</si>
  <si>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</si>
  <si>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</si>
  <si>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</si>
  <si>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</si>
  <si>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</si>
  <si>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</si>
  <si>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</si>
  <si>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</si>
  <si>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</si>
  <si>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</si>
  <si>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</si>
  <si>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</si>
  <si>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</si>
  <si>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</si>
  <si>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</si>
  <si>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</si>
  <si>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</si>
  <si>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</si>
  <si>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</si>
  <si>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</si>
  <si>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</si>
  <si>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</si>
  <si>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</si>
  <si>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</si>
  <si>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</si>
  <si>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</si>
  <si>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</si>
  <si>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</si>
  <si>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</si>
  <si>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</si>
  <si>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</si>
  <si>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</si>
  <si>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</si>
  <si>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</si>
  <si>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</si>
  <si>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</si>
  <si>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</si>
  <si>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</si>
  <si>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</si>
  <si>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</si>
  <si>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</si>
  <si>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</si>
  <si>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</si>
  <si>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</si>
  <si>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</si>
  <si>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</si>
  <si>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</si>
  <si>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</si>
  <si>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</si>
  <si>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</si>
  <si>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</si>
  <si>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</si>
  <si>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</si>
  <si>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</si>
  <si>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</si>
  <si>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</si>
  <si>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</si>
  <si>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</si>
  <si>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</si>
  <si>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</si>
  <si>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</si>
  <si>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</si>
  <si>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</si>
  <si>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</si>
  <si>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</si>
  <si>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</si>
  <si>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</si>
  <si>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</si>
  <si>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</si>
  <si>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</si>
  <si>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</si>
  <si>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</si>
  <si>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</si>
  <si>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</si>
  <si>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</si>
  <si>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</si>
  <si>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</si>
  <si>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</si>
  <si>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</si>
  <si>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</si>
  <si>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</si>
  <si>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</si>
  <si>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</si>
  <si>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</si>
  <si>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</si>
  <si>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</si>
  <si>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</si>
  <si>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</si>
  <si>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</si>
  <si>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</si>
  <si>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</si>
  <si>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</si>
  <si>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</si>
  <si>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</si>
  <si>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</si>
  <si>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</si>
  <si>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</si>
  <si>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</si>
  <si>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</si>
  <si>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</si>
  <si>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</si>
  <si>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</si>
  <si>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</si>
  <si>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</si>
  <si>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</si>
  <si>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</si>
  <si>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</si>
  <si>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</si>
  <si>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</si>
  <si>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</si>
  <si>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</si>
  <si>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</si>
  <si>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</si>
  <si>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</si>
  <si>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</si>
  <si>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</si>
  <si>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</si>
  <si>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</si>
  <si>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</si>
  <si>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</si>
  <si>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</si>
  <si>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</si>
  <si>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</si>
  <si>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</si>
  <si>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</si>
  <si>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</si>
  <si>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</si>
  <si>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</si>
  <si>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</si>
  <si>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</si>
  <si>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</si>
  <si>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</si>
  <si>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</si>
  <si>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</si>
  <si>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</si>
  <si>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</si>
  <si>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</si>
  <si>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</si>
  <si>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</si>
  <si>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</si>
  <si>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</si>
  <si>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</si>
  <si>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</si>
  <si>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</si>
  <si>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</si>
  <si>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</si>
  <si>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</si>
  <si>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</si>
  <si>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</si>
  <si>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</si>
  <si>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</si>
  <si>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</si>
  <si>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</si>
  <si>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</si>
  <si>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</si>
  <si>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</si>
  <si>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</si>
  <si>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</si>
  <si>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</si>
  <si>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</si>
  <si>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</si>
  <si>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</si>
  <si>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</si>
  <si>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</si>
  <si>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</si>
  <si>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</si>
  <si>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</si>
  <si>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</si>
  <si>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</si>
  <si>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</si>
  <si>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</si>
  <si>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</si>
  <si>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</si>
  <si>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</si>
  <si>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</si>
  <si>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</si>
  <si>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</si>
  <si>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</si>
  <si>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</si>
  <si>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</si>
  <si>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</si>
  <si>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</si>
  <si>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</si>
  <si>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</si>
  <si>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</si>
  <si>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</si>
  <si>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</si>
  <si>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</si>
  <si>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</si>
  <si>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</si>
  <si>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</si>
  <si>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</si>
  <si>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</si>
  <si>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</si>
  <si>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</si>
  <si>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</si>
  <si>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</si>
  <si>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</si>
  <si>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</si>
  <si>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</si>
  <si>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</si>
  <si>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</si>
  <si>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</si>
  <si>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</si>
  <si>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</si>
  <si>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</si>
  <si>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</si>
  <si>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</si>
  <si>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</si>
  <si>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</si>
  <si>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</si>
  <si>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</si>
  <si>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</si>
  <si>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</si>
  <si>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</si>
  <si>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</si>
  <si>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</si>
  <si>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</si>
  <si>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</si>
  <si>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</si>
  <si>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</si>
  <si>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</si>
  <si>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</si>
  <si>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</si>
  <si>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</si>
  <si>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</si>
  <si>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</si>
  <si>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</si>
  <si>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</si>
  <si>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</si>
  <si>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</si>
  <si>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</si>
  <si>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</si>
  <si>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</si>
  <si>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</si>
  <si>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</si>
  <si>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</si>
  <si>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</si>
  <si>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</si>
  <si>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</si>
  <si>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</si>
  <si>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</si>
  <si>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</si>
  <si>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</si>
  <si>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</si>
  <si>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</si>
  <si>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</si>
  <si>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</si>
  <si>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</si>
  <si>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</si>
  <si>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</si>
  <si>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</si>
  <si>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</si>
  <si>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</si>
  <si>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</si>
  <si>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</si>
  <si>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</si>
  <si>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</si>
  <si>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</si>
  <si>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</si>
  <si>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</si>
  <si>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</si>
  <si>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</si>
  <si>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</si>
  <si>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</si>
  <si>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</si>
  <si>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</si>
  <si>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</si>
  <si>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</si>
  <si>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</si>
  <si>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</si>
  <si>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</si>
  <si>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</si>
  <si>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</si>
  <si>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</si>
  <si>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</si>
  <si>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</si>
  <si>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</si>
  <si>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</si>
  <si>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</si>
  <si>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</si>
  <si>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</si>
  <si>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</si>
  <si>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</si>
  <si>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</si>
  <si>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</si>
  <si>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</si>
  <si>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</si>
  <si>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</si>
  <si>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</si>
  <si>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</si>
  <si>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</si>
  <si>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</si>
  <si>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</si>
  <si>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</si>
  <si>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</si>
  <si>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</si>
  <si>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</si>
  <si>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</si>
  <si>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</si>
  <si>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</si>
  <si>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</si>
  <si>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</si>
  <si>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</si>
  <si>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</si>
  <si>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</si>
  <si>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</si>
  <si>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</si>
  <si>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</si>
  <si>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</si>
  <si>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</si>
  <si>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</si>
  <si>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</si>
  <si>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</si>
  <si>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</si>
  <si>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</si>
  <si>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</si>
  <si>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</si>
  <si>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</si>
  <si>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</si>
  <si>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</si>
  <si>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</si>
  <si>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</si>
  <si>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</si>
  <si>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</si>
  <si>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</si>
  <si>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</si>
  <si>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</si>
  <si>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</si>
  <si>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</si>
  <si>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</si>
  <si>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</si>
  <si>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</si>
  <si>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</si>
  <si>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</si>
  <si>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</si>
  <si>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</si>
  <si>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</si>
  <si>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</si>
  <si>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</si>
  <si>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</si>
  <si>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</si>
  <si>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</si>
  <si>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</si>
  <si>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</si>
  <si>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</si>
  <si>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</si>
  <si>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</si>
  <si>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</si>
  <si>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</si>
  <si>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</si>
  <si>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</si>
  <si>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</si>
  <si>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</si>
  <si>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</si>
  <si>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</si>
  <si>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</si>
  <si>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</si>
  <si>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</si>
  <si>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</si>
  <si>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</si>
  <si>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</si>
  <si>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</si>
  <si>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</si>
  <si>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</si>
  <si>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</si>
  <si>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</si>
  <si>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</si>
  <si>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</si>
  <si>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</si>
  <si>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</si>
  <si>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</si>
  <si>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</si>
  <si>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</si>
  <si>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</si>
  <si>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</si>
  <si>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</si>
  <si>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</si>
  <si>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</si>
  <si>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</si>
  <si>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</si>
  <si>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</si>
  <si>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</si>
  <si>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</si>
  <si>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</si>
  <si>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</si>
  <si>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</si>
  <si>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</si>
  <si>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</si>
  <si>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</si>
  <si>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</si>
  <si>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</si>
  <si>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</si>
  <si>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</si>
  <si>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</si>
  <si>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</si>
  <si>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</si>
  <si>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</si>
  <si>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</si>
  <si>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</si>
  <si>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</si>
  <si>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</si>
  <si>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</si>
  <si>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</si>
  <si>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</si>
  <si>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</si>
  <si>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</si>
  <si>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</si>
  <si>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</si>
  <si>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</si>
  <si>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</si>
  <si>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</si>
  <si>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</si>
  <si>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</si>
  <si>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</si>
  <si>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</si>
  <si>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</si>
  <si>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</si>
  <si>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</si>
  <si>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</si>
  <si>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</si>
  <si>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</si>
  <si>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</si>
  <si>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</si>
  <si>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</si>
  <si>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</si>
  <si>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</si>
  <si>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</si>
  <si>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</si>
  <si>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</si>
  <si>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</si>
  <si>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</si>
  <si>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</si>
  <si>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</si>
  <si>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</si>
  <si>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</si>
  <si>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</si>
  <si>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</si>
  <si>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</si>
  <si>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</si>
  <si>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</si>
  <si>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</si>
  <si>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</si>
  <si>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</si>
  <si>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</si>
  <si>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</si>
  <si>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</si>
  <si>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</si>
  <si>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</si>
  <si>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</si>
  <si>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</si>
  <si>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</si>
  <si>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</si>
  <si>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</si>
  <si>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</si>
  <si>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</si>
  <si>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</si>
  <si>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</si>
  <si>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</si>
  <si>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</si>
  <si>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</si>
  <si>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</si>
  <si>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</si>
  <si>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</si>
  <si>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</si>
  <si>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</si>
  <si>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</si>
  <si>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</si>
  <si>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</si>
  <si>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</si>
  <si>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</si>
  <si>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</si>
  <si>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</si>
  <si>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</si>
  <si>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</si>
  <si>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</si>
  <si>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</si>
  <si>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</si>
  <si>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</si>
  <si>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</si>
  <si>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</si>
  <si>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</si>
  <si>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</si>
  <si>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</si>
  <si>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</si>
  <si>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</si>
  <si>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</si>
  <si>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</si>
  <si>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</si>
  <si>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</si>
  <si>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</si>
  <si>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</si>
  <si>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</si>
  <si>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</si>
  <si>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</si>
  <si>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</si>
  <si>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</si>
  <si>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</si>
  <si>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</si>
  <si>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</si>
  <si>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</si>
  <si>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</si>
  <si>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</si>
  <si>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</si>
  <si>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</si>
  <si>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</si>
  <si>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</si>
  <si>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</si>
  <si>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</si>
  <si>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</si>
  <si>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</si>
  <si>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</si>
  <si>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</si>
  <si>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</si>
  <si>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</si>
  <si>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</si>
  <si>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</si>
  <si>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</si>
  <si>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</si>
  <si>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</si>
  <si>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</si>
  <si>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</si>
  <si>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</si>
  <si>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</si>
  <si>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</si>
  <si>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</si>
  <si>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</si>
  <si>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</si>
  <si>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</si>
  <si>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</si>
  <si>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</si>
  <si>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</si>
  <si>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</si>
  <si>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</si>
  <si>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</si>
  <si>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</si>
  <si>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</si>
  <si>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</si>
  <si>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</si>
  <si>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</si>
  <si>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</si>
  <si>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</si>
  <si>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</si>
  <si>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</si>
  <si>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</si>
  <si>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</si>
  <si>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</si>
  <si>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</si>
  <si>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</si>
  <si>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</si>
  <si>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</si>
  <si>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</si>
  <si>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</si>
  <si>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</si>
  <si>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</si>
  <si>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</si>
  <si>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</si>
  <si>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</si>
  <si>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</si>
  <si>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</si>
  <si>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</si>
  <si>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</si>
  <si>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</si>
  <si>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</si>
  <si>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</si>
  <si>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</si>
  <si>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</si>
  <si>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</si>
  <si>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</si>
  <si>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</si>
  <si>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</si>
  <si>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</si>
  <si>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</si>
  <si>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</si>
  <si>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</si>
  <si>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</si>
  <si>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</si>
  <si>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</si>
  <si>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</si>
  <si>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</si>
  <si>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</si>
  <si>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</si>
  <si>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</si>
  <si>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</si>
  <si>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</si>
  <si>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</si>
  <si>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</si>
  <si>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</si>
  <si>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</si>
  <si>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</si>
  <si>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</si>
  <si>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</si>
  <si>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</si>
  <si>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</si>
  <si>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</si>
  <si>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</si>
  <si>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</si>
  <si>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</si>
  <si>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</si>
  <si>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</si>
  <si>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</si>
  <si>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</si>
  <si>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</si>
  <si>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</si>
  <si>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</si>
  <si>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</si>
  <si>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</si>
  <si>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</si>
  <si>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</si>
  <si>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</si>
  <si>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</si>
  <si>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</si>
  <si>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</si>
  <si>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</si>
  <si>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</si>
  <si>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</si>
  <si>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</si>
  <si>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</si>
  <si>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</si>
  <si>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</si>
  <si>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</si>
  <si>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</si>
  <si>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</si>
  <si>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</si>
  <si>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</si>
  <si>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</si>
  <si>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</si>
  <si>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</si>
  <si>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</si>
  <si>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</si>
  <si>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</si>
  <si>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</si>
  <si>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</si>
  <si>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</si>
  <si>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</si>
  <si>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</si>
  <si>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</si>
  <si>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</si>
  <si>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</si>
  <si>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</si>
  <si>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</si>
  <si>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</si>
  <si>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</si>
  <si>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</si>
  <si>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</si>
  <si>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</si>
  <si>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</si>
  <si>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</si>
  <si>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</si>
  <si>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</si>
  <si>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</si>
  <si>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</si>
  <si>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</si>
  <si>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</si>
  <si>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</si>
  <si>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</si>
  <si>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</si>
  <si>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</si>
  <si>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</si>
  <si>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</si>
  <si>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</si>
  <si>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</si>
  <si>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</si>
  <si>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</si>
  <si>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</si>
  <si>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</si>
  <si>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</si>
  <si>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</si>
  <si>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</si>
  <si>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</si>
  <si>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</si>
  <si>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</si>
  <si>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</si>
  <si>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</si>
  <si>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</si>
  <si>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</si>
  <si>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</si>
  <si>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</si>
  <si>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</si>
  <si>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</si>
  <si>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</si>
  <si>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</si>
  <si>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</si>
  <si>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</si>
  <si>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</si>
  <si>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</si>
  <si>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</si>
  <si>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</si>
  <si>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</si>
  <si>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</si>
  <si>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</si>
  <si>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</si>
  <si>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</si>
  <si>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</si>
  <si>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</si>
  <si>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</si>
  <si>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</si>
  <si>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</si>
  <si>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</si>
  <si>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</si>
  <si>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</si>
  <si>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</si>
  <si>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</si>
  <si>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</si>
  <si>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</si>
  <si>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</si>
  <si>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</si>
  <si>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</si>
  <si>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</si>
  <si>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</si>
  <si>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</si>
  <si>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</si>
  <si>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</si>
  <si>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</si>
  <si>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</si>
  <si>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</si>
  <si>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</si>
  <si>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</si>
  <si>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</si>
  <si>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</si>
  <si>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</si>
  <si>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</si>
  <si>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</si>
  <si>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</si>
  <si>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</si>
  <si>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</si>
  <si>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</si>
  <si>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</si>
  <si>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</si>
  <si>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</si>
  <si>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</si>
  <si>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</si>
  <si>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</si>
  <si>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</si>
  <si>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</si>
  <si>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</si>
  <si>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</si>
  <si>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</si>
  <si>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</si>
  <si>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</si>
  <si>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</si>
  <si>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</si>
  <si>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</si>
  <si>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</si>
  <si>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</si>
  <si>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</si>
  <si>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</si>
  <si>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</si>
  <si>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</si>
  <si>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</si>
  <si>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</si>
  <si>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</si>
  <si>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</si>
  <si>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</si>
  <si>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</si>
  <si>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</si>
  <si>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</si>
  <si>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</si>
  <si>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</si>
  <si>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</si>
  <si>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</si>
  <si>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</si>
  <si>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</si>
  <si>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</si>
  <si>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</si>
  <si>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</si>
  <si>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</si>
  <si>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</si>
  <si>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</si>
  <si>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</si>
  <si>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</si>
  <si>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</si>
  <si>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</si>
  <si>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</si>
  <si>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</si>
  <si>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</si>
  <si>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</si>
  <si>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</si>
  <si>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</si>
  <si>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</si>
  <si>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</si>
  <si>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</si>
  <si>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</si>
  <si>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</si>
  <si>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</si>
  <si>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</si>
  <si>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</si>
  <si>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</si>
  <si>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</si>
  <si>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</si>
  <si>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</si>
  <si>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</si>
  <si>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</si>
  <si>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</si>
  <si>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</si>
  <si>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</si>
  <si>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</si>
  <si>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</si>
  <si>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</si>
  <si>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</si>
  <si>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</si>
  <si>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</si>
  <si>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</si>
  <si>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</si>
  <si>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</si>
  <si>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</si>
  <si>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</si>
  <si>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</si>
  <si>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</si>
  <si>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</si>
  <si>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</si>
  <si>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</si>
  <si>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</si>
  <si>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</si>
  <si>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</si>
  <si>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</si>
  <si>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</si>
  <si>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</si>
  <si>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</si>
  <si>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</si>
  <si>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</si>
  <si>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</si>
  <si>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</si>
  <si>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</si>
  <si>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</si>
  <si>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</si>
  <si>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</si>
  <si>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</si>
  <si>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</si>
  <si>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</si>
  <si>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</si>
  <si>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</si>
  <si>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</si>
  <si>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</si>
  <si>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</si>
  <si>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</si>
  <si>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</si>
  <si>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</si>
  <si>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</si>
  <si>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</si>
  <si>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</si>
  <si>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</si>
  <si>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</si>
  <si>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</si>
  <si>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</si>
  <si>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</si>
  <si>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</si>
  <si>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</si>
  <si>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</si>
  <si>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</si>
  <si>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</si>
  <si>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</si>
  <si>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</si>
  <si>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</si>
  <si>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</si>
  <si>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</si>
  <si>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</si>
  <si>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</si>
  <si>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</si>
  <si>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</si>
  <si>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</si>
  <si>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</si>
  <si>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</si>
  <si>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</si>
  <si>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</si>
  <si>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</si>
  <si>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</si>
  <si>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</si>
  <si>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</si>
  <si>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</si>
  <si>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</si>
  <si>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</si>
  <si>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</si>
  <si>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</si>
  <si>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</si>
  <si>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</si>
  <si>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</si>
  <si>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</si>
  <si>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</si>
  <si>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</si>
  <si>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</si>
  <si>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</si>
  <si>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</si>
  <si>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</si>
  <si>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</si>
  <si>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</si>
  <si>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</si>
  <si>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</si>
  <si>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</si>
  <si>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</si>
  <si>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</si>
  <si>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</si>
  <si>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</si>
  <si>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</si>
  <si>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</si>
  <si>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</si>
  <si>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</si>
  <si>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</si>
  <si>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</si>
  <si>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</si>
  <si>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</si>
  <si>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</si>
  <si>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</si>
  <si>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</si>
  <si>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</si>
  <si>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</si>
  <si>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</si>
  <si>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</si>
  <si>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</si>
  <si>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</si>
  <si>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</si>
  <si>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</si>
  <si>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</si>
  <si>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</si>
  <si>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</si>
  <si>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</si>
  <si>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</si>
  <si>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</si>
  <si>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</si>
  <si>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</si>
  <si>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</si>
  <si>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</si>
  <si>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</si>
  <si>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</si>
  <si>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</si>
  <si>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</si>
  <si>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</si>
  <si>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</si>
  <si>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</si>
  <si>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</si>
  <si>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</si>
  <si>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</si>
  <si>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</si>
  <si>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</si>
  <si>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</si>
  <si>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</si>
  <si>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</si>
  <si>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</si>
  <si>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</si>
  <si>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</si>
  <si>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</si>
  <si>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</si>
  <si>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</si>
  <si>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</si>
  <si>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</si>
  <si>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</si>
  <si>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</si>
  <si>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</si>
  <si>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</si>
  <si>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</si>
  <si>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</si>
  <si>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</si>
  <si>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</si>
  <si>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</si>
  <si>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</si>
  <si>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</si>
  <si>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</si>
  <si>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</si>
  <si>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</si>
  <si>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</si>
  <si>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</si>
  <si>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</si>
  <si>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</si>
  <si>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</si>
  <si>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</si>
  <si>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</si>
  <si>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</si>
  <si>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</si>
  <si>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</si>
  <si>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</si>
  <si>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</si>
  <si>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</si>
  <si>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</si>
  <si>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</si>
  <si>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</si>
  <si>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</si>
  <si>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</si>
  <si>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</si>
  <si>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</si>
  <si>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</si>
  <si>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</si>
  <si>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</si>
  <si>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</si>
  <si>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</si>
  <si>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</si>
  <si>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</si>
  <si>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</si>
  <si>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</si>
  <si>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</si>
  <si>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</si>
  <si>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</si>
  <si>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</si>
  <si>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</si>
  <si>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</si>
  <si>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</si>
  <si>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</si>
  <si>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</si>
  <si>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</si>
  <si>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</si>
  <si>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</si>
  <si>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</si>
  <si>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</si>
  <si>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</si>
  <si>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</si>
  <si>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</si>
  <si>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</si>
  <si>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</si>
  <si>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</si>
  <si>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</si>
  <si>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</si>
  <si>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</si>
  <si>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</si>
  <si>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</si>
  <si>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</si>
  <si>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</si>
  <si>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</si>
  <si>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</si>
  <si>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</si>
  <si>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</si>
  <si>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</si>
  <si>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</si>
  <si>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</si>
  <si>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</si>
  <si>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</si>
  <si>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</si>
  <si>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</si>
  <si>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</si>
  <si>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</si>
  <si>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</si>
  <si>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</si>
  <si>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</si>
  <si>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</si>
  <si>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</si>
  <si>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</si>
  <si>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</si>
  <si>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</si>
  <si>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</si>
  <si>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</si>
  <si>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</si>
  <si>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</si>
  <si>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</si>
  <si>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</si>
  <si>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</si>
  <si>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</si>
  <si>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</si>
  <si>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</si>
  <si>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</si>
  <si>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</si>
  <si>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</si>
  <si>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</si>
  <si>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</si>
  <si>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</si>
  <si>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</si>
  <si>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</si>
  <si>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</si>
  <si>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</si>
  <si>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</si>
  <si>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</si>
  <si>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</si>
  <si>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</si>
  <si>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</si>
  <si>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</si>
  <si>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</si>
  <si>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</si>
  <si>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</si>
  <si>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</si>
  <si>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</si>
  <si>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</si>
  <si>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</si>
  <si>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</si>
  <si>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</si>
  <si>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</si>
  <si>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</si>
  <si>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</si>
  <si>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</si>
  <si>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</si>
  <si>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</si>
  <si>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</si>
  <si>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</si>
  <si>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</si>
  <si>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</si>
  <si>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</si>
  <si>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</si>
  <si>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</si>
  <si>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</si>
  <si>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</si>
  <si>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</si>
  <si>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</si>
  <si>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</si>
  <si>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</si>
  <si>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</si>
  <si>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</si>
  <si>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</si>
  <si>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</si>
  <si>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</si>
  <si>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</si>
  <si>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</si>
  <si>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</si>
  <si>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</si>
  <si>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</si>
  <si>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</si>
  <si>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</si>
  <si>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</si>
  <si>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</si>
  <si>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</si>
  <si>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</si>
  <si>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</si>
  <si>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</si>
  <si>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</si>
  <si>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</si>
  <si>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</si>
  <si>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</si>
  <si>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</si>
  <si>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</si>
  <si>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</si>
  <si>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</si>
  <si>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</si>
  <si>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</si>
  <si>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</si>
  <si>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</si>
  <si>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</si>
  <si>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</si>
  <si>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</si>
  <si>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</si>
  <si>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</si>
  <si>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</si>
  <si>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</si>
  <si>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</si>
  <si>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</si>
  <si>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</si>
  <si>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</si>
  <si>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</si>
  <si>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</si>
  <si>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</si>
  <si>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</si>
  <si>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</si>
  <si>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</si>
  <si>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</si>
  <si>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</si>
  <si>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</si>
  <si>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</si>
  <si>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</si>
  <si>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</si>
  <si>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</si>
  <si>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</si>
  <si>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</si>
  <si>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</si>
  <si>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</si>
  <si>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</si>
  <si>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</si>
  <si>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</si>
  <si>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</si>
  <si>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</si>
  <si>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</si>
  <si>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</si>
  <si>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</si>
  <si>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</si>
  <si>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</si>
  <si>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</si>
  <si>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</si>
  <si>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</si>
  <si>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</si>
  <si>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</si>
  <si>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</si>
  <si>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</si>
  <si>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</si>
  <si>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</si>
  <si>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</si>
  <si>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</si>
  <si>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</si>
  <si>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</si>
  <si>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</si>
  <si>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</si>
  <si>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</si>
  <si>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</si>
  <si>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</si>
  <si>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</si>
  <si>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</si>
  <si>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</si>
  <si>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</si>
  <si>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</si>
  <si>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</si>
  <si>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</si>
  <si>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</si>
  <si>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</si>
  <si>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</si>
  <si>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</si>
  <si>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</si>
  <si>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</si>
  <si>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</si>
  <si>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</si>
  <si>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</si>
  <si>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</si>
  <si>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</si>
  <si>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</si>
  <si>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</si>
  <si>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</si>
  <si>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</si>
  <si>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</si>
  <si>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</si>
  <si>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</si>
  <si>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</si>
  <si>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</si>
  <si>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</si>
  <si>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</si>
  <si>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</si>
  <si>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</si>
  <si>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</si>
  <si>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</si>
  <si>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</si>
  <si>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</si>
  <si>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</si>
  <si>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</si>
  <si>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</si>
  <si>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</si>
  <si>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</si>
  <si>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</si>
  <si>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</si>
  <si>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</si>
  <si>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</si>
  <si>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</si>
  <si>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</si>
  <si>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</si>
  <si>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</si>
  <si>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</si>
  <si>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</si>
  <si>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</si>
  <si>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</si>
  <si>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</si>
  <si>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</si>
  <si>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</si>
  <si>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</si>
  <si>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</si>
  <si>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</si>
  <si>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</si>
  <si>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</si>
  <si>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</si>
  <si>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</si>
  <si>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</si>
  <si>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</si>
  <si>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</si>
  <si>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</si>
  <si>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</si>
  <si>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</si>
  <si>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</si>
  <si>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</si>
  <si>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</si>
  <si>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</si>
  <si>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</si>
  <si>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</si>
  <si>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</si>
  <si>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</si>
  <si>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</si>
  <si>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</si>
  <si>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</si>
  <si>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</si>
  <si>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</si>
  <si>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</si>
  <si>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</si>
  <si>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</si>
  <si>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</si>
  <si>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</si>
  <si>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</si>
  <si>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</si>
  <si>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</si>
  <si>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</si>
  <si>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</si>
  <si>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</si>
  <si>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</si>
  <si>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</si>
  <si>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</si>
  <si>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</si>
  <si>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</si>
  <si>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</si>
  <si>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</si>
  <si>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</si>
  <si>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</si>
  <si>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</si>
  <si>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</si>
  <si>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</si>
  <si>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</si>
  <si>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</si>
  <si>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</si>
  <si>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</si>
  <si>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</si>
  <si>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</si>
  <si>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</si>
  <si>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</si>
  <si>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</si>
  <si>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</si>
  <si>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</si>
  <si>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</si>
  <si>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</si>
  <si>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</si>
  <si>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</si>
  <si>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</si>
  <si>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</si>
  <si>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</si>
  <si>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</si>
  <si>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</si>
  <si>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</si>
  <si>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</si>
  <si>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</si>
  <si>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</si>
  <si>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</si>
  <si>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</si>
  <si>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</si>
  <si>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</si>
  <si>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</si>
  <si>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</si>
  <si>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</si>
  <si>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</si>
  <si>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</si>
  <si>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</si>
  <si>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</si>
  <si>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</si>
  <si>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</si>
  <si>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</si>
  <si>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</si>
  <si>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</si>
  <si>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</si>
  <si>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</si>
  <si>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</si>
  <si>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</si>
  <si>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</si>
  <si>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</si>
  <si>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</si>
  <si>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</si>
  <si>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</si>
  <si>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</si>
  <si>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</si>
  <si>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</si>
  <si>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</si>
  <si>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</si>
  <si>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</si>
  <si>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</si>
  <si>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</si>
  <si>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</si>
  <si>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</si>
  <si>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</si>
  <si>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</si>
  <si>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</si>
  <si>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</si>
  <si>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</si>
  <si>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</si>
  <si>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</si>
  <si>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</si>
  <si>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</si>
  <si>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</si>
  <si>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</si>
  <si>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</si>
  <si>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</si>
  <si>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</si>
  <si>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</si>
  <si>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</si>
  <si>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</si>
  <si>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</si>
  <si>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</si>
  <si>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</si>
  <si>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</si>
  <si>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</si>
  <si>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</si>
  <si>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</si>
  <si>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</si>
  <si>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</si>
  <si>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</si>
  <si>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</si>
  <si>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</si>
  <si>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</si>
  <si>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</si>
  <si>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</si>
  <si>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</si>
  <si>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</si>
  <si>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</si>
  <si>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</si>
  <si>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</si>
  <si>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</si>
  <si>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</si>
  <si>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</si>
  <si>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</si>
  <si>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</si>
  <si>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</si>
  <si>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</si>
  <si>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</si>
  <si>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</si>
  <si>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</si>
  <si>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</si>
  <si>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</si>
  <si>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</si>
  <si>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</si>
  <si>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</si>
  <si>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</si>
  <si>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</si>
  <si>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</si>
  <si>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</si>
  <si>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</si>
  <si>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</si>
  <si>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</si>
  <si>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</si>
  <si>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</si>
  <si>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</si>
  <si>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</si>
  <si>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</si>
  <si>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</si>
  <si>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</si>
  <si>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</si>
  <si>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</si>
  <si>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</si>
  <si>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</si>
  <si>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</si>
  <si>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</si>
  <si>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</si>
  <si>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</si>
  <si>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</si>
  <si>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</si>
  <si>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</si>
  <si>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</si>
  <si>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</si>
  <si>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</si>
  <si>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</si>
  <si>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</si>
  <si>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</si>
  <si>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</si>
  <si>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</si>
  <si>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</si>
  <si>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</si>
  <si>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</si>
  <si>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</si>
  <si>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</si>
  <si>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</si>
  <si>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</si>
  <si>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</si>
  <si>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</si>
  <si>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</si>
  <si>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</si>
  <si>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</si>
  <si>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</si>
  <si>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</si>
  <si>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</si>
  <si>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</si>
  <si>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</si>
  <si>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</si>
  <si>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</si>
  <si>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</si>
  <si>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</si>
  <si>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</si>
  <si>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</si>
  <si>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</si>
  <si>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</si>
  <si>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</si>
  <si>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</si>
  <si>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</si>
  <si>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</si>
  <si>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</si>
  <si>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</si>
  <si>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</si>
  <si>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</si>
  <si>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</si>
  <si>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</si>
  <si>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</si>
  <si>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</si>
  <si>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</si>
  <si>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</si>
  <si>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</si>
  <si>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</si>
  <si>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</si>
  <si>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</si>
  <si>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</si>
  <si>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</si>
  <si>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</si>
  <si>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</si>
  <si>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</si>
  <si>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</si>
  <si>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</si>
  <si>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</si>
  <si>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</si>
  <si>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</si>
  <si>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</si>
  <si>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</si>
  <si>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</si>
  <si>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</si>
  <si>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</si>
  <si>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</si>
  <si>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</si>
  <si>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</si>
  <si>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</si>
  <si>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</si>
  <si>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</si>
  <si>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</si>
  <si>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</si>
  <si>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</si>
  <si>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</si>
  <si>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</si>
  <si>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</si>
  <si>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</si>
  <si>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</si>
  <si>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</si>
  <si>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</si>
  <si>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</si>
  <si>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</si>
  <si>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</si>
  <si>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</si>
  <si>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</si>
  <si>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</si>
  <si>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</si>
  <si>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</si>
  <si>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</si>
  <si>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</si>
  <si>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</si>
  <si>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</si>
  <si>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</si>
  <si>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</si>
  <si>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</si>
  <si>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</si>
  <si>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</si>
  <si>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</si>
  <si>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</si>
  <si>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</si>
  <si>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</si>
  <si>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</si>
  <si>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</si>
  <si>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</si>
  <si>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</si>
  <si>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</si>
  <si>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</si>
  <si>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</si>
  <si>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</si>
  <si>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</si>
  <si>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</si>
  <si>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</si>
  <si>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</si>
  <si>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</si>
  <si>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</si>
  <si>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</si>
  <si>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</si>
  <si>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</si>
  <si>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</si>
  <si>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</si>
  <si>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</si>
  <si>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</si>
  <si>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</si>
  <si>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</si>
  <si>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</si>
  <si>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</si>
  <si>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</si>
  <si>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</si>
  <si>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</si>
  <si>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</si>
  <si>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</si>
  <si>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</si>
  <si>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</si>
  <si>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</si>
  <si>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</si>
  <si>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</si>
  <si>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</si>
  <si>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</si>
  <si>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</si>
  <si>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</si>
  <si>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</si>
  <si>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</si>
  <si>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</si>
  <si>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</si>
  <si>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</si>
  <si>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</si>
  <si>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</si>
  <si>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</si>
  <si>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</si>
  <si>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</si>
  <si>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</si>
  <si>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</si>
  <si>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</si>
  <si>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</si>
  <si>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</si>
  <si>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</si>
  <si>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</si>
  <si>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</si>
  <si>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</si>
  <si>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</si>
  <si>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</si>
  <si>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</si>
  <si>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</si>
  <si>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</si>
  <si>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</si>
  <si>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</si>
  <si>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</si>
  <si>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</si>
  <si>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</si>
  <si>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</si>
  <si>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</si>
  <si>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</si>
  <si>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</si>
  <si>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</si>
  <si>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</si>
  <si>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</si>
  <si>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</si>
  <si>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</si>
  <si>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</si>
  <si>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</si>
  <si>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</si>
  <si>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</si>
  <si>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</si>
  <si>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</si>
  <si>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</si>
  <si>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</si>
  <si>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</si>
  <si>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</si>
  <si>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</si>
  <si>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</si>
  <si>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</si>
  <si>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</si>
  <si>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</si>
  <si>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</si>
  <si>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</si>
  <si>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</si>
  <si>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</si>
  <si>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</si>
  <si>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</si>
  <si>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</si>
  <si>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</si>
  <si>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</si>
  <si>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</si>
  <si>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</si>
  <si>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</si>
  <si>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</si>
  <si>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</si>
  <si>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</si>
  <si>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</si>
  <si>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</si>
  <si>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</si>
  <si>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</si>
  <si>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</si>
  <si>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</si>
  <si>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</si>
  <si>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</si>
  <si>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</si>
  <si>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</si>
  <si>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</si>
  <si>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</si>
  <si>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</si>
  <si>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</si>
  <si>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</si>
  <si>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</si>
  <si>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</si>
  <si>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</si>
  <si>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</si>
  <si>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</si>
  <si>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</si>
  <si>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</si>
  <si>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</si>
  <si>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</si>
  <si>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</si>
  <si>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</si>
  <si>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</si>
  <si>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</si>
  <si>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</si>
  <si>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</si>
  <si>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</si>
  <si>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</si>
  <si>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</si>
  <si>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</si>
  <si>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</si>
  <si>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</si>
  <si>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</si>
  <si>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</si>
  <si>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</si>
  <si>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</si>
  <si>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</si>
  <si>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</si>
  <si>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</si>
  <si>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</si>
  <si>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</si>
  <si>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</si>
  <si>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</si>
  <si>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</si>
  <si>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</si>
  <si>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</si>
  <si>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</si>
  <si>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</si>
  <si>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</si>
  <si>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</si>
  <si>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</si>
  <si>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</si>
  <si>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</si>
  <si>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</si>
  <si>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</si>
  <si>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</si>
  <si>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</si>
  <si>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</si>
  <si>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</si>
  <si>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</si>
  <si>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</si>
  <si>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</si>
  <si>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</si>
  <si>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</si>
  <si>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</si>
  <si>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</si>
  <si>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</si>
  <si>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</si>
  <si>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</si>
  <si>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</si>
  <si>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</si>
  <si>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</si>
  <si>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</si>
  <si>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</si>
  <si>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</si>
  <si>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</si>
  <si>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</si>
  <si>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</si>
  <si>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</si>
  <si>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</si>
  <si>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</si>
  <si>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</si>
  <si>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</si>
  <si>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</si>
  <si>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</si>
  <si>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</si>
  <si>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</si>
  <si>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</si>
  <si>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</si>
  <si>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</si>
  <si>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</si>
  <si>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</si>
  <si>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</si>
  <si>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</si>
  <si>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</si>
  <si>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</si>
  <si>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</si>
  <si>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</si>
  <si>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</si>
  <si>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</si>
  <si>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</si>
  <si>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</si>
  <si>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</si>
  <si>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</si>
  <si>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</si>
  <si>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</si>
  <si>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</si>
  <si>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</si>
  <si>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</si>
  <si>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</si>
  <si>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</si>
  <si>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</si>
  <si>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</si>
  <si>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</si>
  <si>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</si>
  <si>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</si>
  <si>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</si>
  <si>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</si>
  <si>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</si>
  <si>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</si>
  <si>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</si>
  <si>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</si>
  <si>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</si>
  <si>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</si>
  <si>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</si>
  <si>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</si>
  <si>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</si>
  <si>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</si>
  <si>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</si>
  <si>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</si>
  <si>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</si>
  <si>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</si>
  <si>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</si>
  <si>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</si>
  <si>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</si>
  <si>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</si>
  <si>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</si>
  <si>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</si>
  <si>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</si>
  <si>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</si>
  <si>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</si>
  <si>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</si>
  <si>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</si>
  <si>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</si>
  <si>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</si>
  <si>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</si>
  <si>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</si>
  <si>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</si>
  <si>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</si>
  <si>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</si>
  <si>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</si>
  <si>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</si>
  <si>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</si>
  <si>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</si>
  <si>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</si>
  <si>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</si>
  <si>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</si>
  <si>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</si>
  <si>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</si>
  <si>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</si>
  <si>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</si>
  <si>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</si>
  <si>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</si>
  <si>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</si>
  <si>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</si>
  <si>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</si>
  <si>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</si>
  <si>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</si>
  <si>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</si>
  <si>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</si>
  <si>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</si>
  <si>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</si>
  <si>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</si>
  <si>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</si>
  <si>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</si>
  <si>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</si>
  <si>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</si>
  <si>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</si>
  <si>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</si>
  <si>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</si>
  <si>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</si>
  <si>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</si>
  <si>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</si>
  <si>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</si>
  <si>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</si>
  <si>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</si>
  <si>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</si>
  <si>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</si>
  <si>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</si>
  <si>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</si>
  <si>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</si>
  <si>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</si>
  <si>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</si>
  <si>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</si>
  <si>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</si>
  <si>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</si>
  <si>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</si>
  <si>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</si>
  <si>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</si>
  <si>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</si>
  <si>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</si>
  <si>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</si>
  <si>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</si>
  <si>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</si>
  <si>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</si>
  <si>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</si>
  <si>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</si>
  <si>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</si>
  <si>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</si>
  <si>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</si>
  <si>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</si>
  <si>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</si>
  <si>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</si>
  <si>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</si>
  <si>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</si>
  <si>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</si>
  <si>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</si>
  <si>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</si>
  <si>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</si>
  <si>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</si>
  <si>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</si>
  <si>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</si>
  <si>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</si>
  <si>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</si>
  <si>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</si>
  <si>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</si>
  <si>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</si>
  <si>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</si>
  <si>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</si>
  <si>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</si>
  <si>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</si>
  <si>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</si>
  <si>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</si>
  <si>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</si>
  <si>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</si>
  <si>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</si>
  <si>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</si>
  <si>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</si>
  <si>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</si>
  <si>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</si>
  <si>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</si>
  <si>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</si>
  <si>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</si>
  <si>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</si>
  <si>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</si>
  <si>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</si>
  <si>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</si>
  <si>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</si>
  <si>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</si>
  <si>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</si>
  <si>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</si>
  <si>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</si>
  <si>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</si>
  <si>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</si>
  <si>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</si>
  <si>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</si>
  <si>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</si>
  <si>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</si>
  <si>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</si>
  <si>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</si>
  <si>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</si>
  <si>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</si>
  <si>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</si>
  <si>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</si>
  <si>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</si>
  <si>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</si>
  <si>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</si>
  <si>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</si>
  <si>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</si>
  <si>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</si>
  <si>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</si>
  <si>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</si>
  <si>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</si>
  <si>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</si>
  <si>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</si>
  <si>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</si>
  <si>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</si>
  <si>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</si>
  <si>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</si>
  <si>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</si>
  <si>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</si>
  <si>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</si>
  <si>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</si>
  <si>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</si>
  <si>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</si>
  <si>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</si>
  <si>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</si>
  <si>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</si>
  <si>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</si>
  <si>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</si>
  <si>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</si>
  <si>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</si>
  <si>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</si>
  <si>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</si>
  <si>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</si>
  <si>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</si>
  <si>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</si>
  <si>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</si>
  <si>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</si>
  <si>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</si>
  <si>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</si>
  <si>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</si>
  <si>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</si>
  <si>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</si>
  <si>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</si>
  <si>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</si>
  <si>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</si>
  <si>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</si>
  <si>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</si>
  <si>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</si>
  <si>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</si>
  <si>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</si>
  <si>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</si>
  <si>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</si>
  <si>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</si>
  <si>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</si>
  <si>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</si>
  <si>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</si>
  <si>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</si>
  <si>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</si>
  <si>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</si>
  <si>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</si>
  <si>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</si>
  <si>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</si>
  <si>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</si>
  <si>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</si>
  <si>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</si>
  <si>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</si>
  <si>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</si>
  <si>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</si>
  <si>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</si>
  <si>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</si>
  <si>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</si>
  <si>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</si>
  <si>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</si>
  <si>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</si>
  <si>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</si>
  <si>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</si>
  <si>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</si>
  <si>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</si>
  <si>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</si>
  <si>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</si>
  <si>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</si>
  <si>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</si>
  <si>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</si>
  <si>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</si>
  <si>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</si>
  <si>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</si>
  <si>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</si>
  <si>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</si>
  <si>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</si>
  <si>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</si>
  <si>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</si>
  <si>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</si>
  <si>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</si>
  <si>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</si>
  <si>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</si>
  <si>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</si>
  <si>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</si>
  <si>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</si>
  <si>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</si>
  <si>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</si>
  <si>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</si>
  <si>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</si>
  <si>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</si>
  <si>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</si>
  <si>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</si>
  <si>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</si>
  <si>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</si>
  <si>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</si>
  <si>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</si>
  <si>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</si>
  <si>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</si>
  <si>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</si>
  <si>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</si>
  <si>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</si>
  <si>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</si>
  <si>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</si>
  <si>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</si>
  <si>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</si>
  <si>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</si>
  <si>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</si>
  <si>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</si>
  <si>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</si>
  <si>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</si>
  <si>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</si>
  <si>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</si>
  <si>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</si>
  <si>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</si>
  <si>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</si>
  <si>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</si>
  <si>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</si>
  <si>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</si>
  <si>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</si>
  <si>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</si>
  <si>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</si>
  <si>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</si>
  <si>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</si>
  <si>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</si>
  <si>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</si>
  <si>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</si>
  <si>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</si>
  <si>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</si>
  <si>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</si>
  <si>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</si>
  <si>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</si>
  <si>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</si>
  <si>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</si>
  <si>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</si>
  <si>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</si>
  <si>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</si>
  <si>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</si>
  <si>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</si>
  <si>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</si>
  <si>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</si>
  <si>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</si>
  <si>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</si>
  <si>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</si>
  <si>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</si>
  <si>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</si>
  <si>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</si>
  <si>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</si>
  <si>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</si>
  <si>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</si>
  <si>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</si>
  <si>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</si>
  <si>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</si>
  <si>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</si>
  <si>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</si>
  <si>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</si>
  <si>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</si>
  <si>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</si>
  <si>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</si>
  <si>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</si>
  <si>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</si>
  <si>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</si>
  <si>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</si>
  <si>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</si>
  <si>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</si>
  <si>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</si>
  <si>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</si>
  <si>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</si>
  <si>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</si>
  <si>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</si>
  <si>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</si>
  <si>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</si>
  <si>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</si>
  <si>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</si>
  <si>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</si>
  <si>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</si>
  <si>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</si>
  <si>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</si>
  <si>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</si>
  <si>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</si>
  <si>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</si>
  <si>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</si>
  <si>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</si>
  <si>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</si>
  <si>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</si>
  <si>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</si>
  <si>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</si>
  <si>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</si>
  <si>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</si>
  <si>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</si>
  <si>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</si>
  <si>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</si>
  <si>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</si>
  <si>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</si>
  <si>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</si>
  <si>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</si>
  <si>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</si>
  <si>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</si>
  <si>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</si>
  <si>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</si>
  <si>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</si>
  <si>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</si>
  <si>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</si>
  <si>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</si>
  <si>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</si>
  <si>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</si>
  <si>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</si>
  <si>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</si>
  <si>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</si>
  <si>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</si>
  <si>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</si>
  <si>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</si>
  <si>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</si>
  <si>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</si>
  <si>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</si>
  <si>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</si>
  <si>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</si>
  <si>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</si>
  <si>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</si>
  <si>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</si>
  <si>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</si>
  <si>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</si>
  <si>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</si>
  <si>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</si>
  <si>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</si>
  <si>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</si>
  <si>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</si>
  <si>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</si>
  <si>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</si>
  <si>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</si>
  <si>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</si>
  <si>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</si>
  <si>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</si>
  <si>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</si>
  <si>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</si>
  <si>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</si>
  <si>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</si>
  <si>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</si>
  <si>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</si>
  <si>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</si>
  <si>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</si>
  <si>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</si>
  <si>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</si>
  <si>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</si>
  <si>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</si>
  <si>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</si>
  <si>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</si>
  <si>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</si>
  <si>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</si>
  <si>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</si>
  <si>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</si>
  <si>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</si>
  <si>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</si>
  <si>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</si>
  <si>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</si>
  <si>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</si>
  <si>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</si>
  <si>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</si>
  <si>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</si>
  <si>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</si>
  <si>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</si>
  <si>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</si>
  <si>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</si>
  <si>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</si>
  <si>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</si>
  <si>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</si>
  <si>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</si>
  <si>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</si>
  <si>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</si>
  <si>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</si>
  <si>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</si>
  <si>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</si>
  <si>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</si>
  <si>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</si>
  <si>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</si>
  <si>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</si>
  <si>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</si>
  <si>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</si>
  <si>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</si>
  <si>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</si>
  <si>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</si>
  <si>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</si>
  <si>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</si>
  <si>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</si>
  <si>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</si>
  <si>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</si>
  <si>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</si>
  <si>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</si>
  <si>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</si>
  <si>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</si>
  <si>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</si>
  <si>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</si>
  <si>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</si>
  <si>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</si>
  <si>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</si>
  <si>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</si>
  <si>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</si>
  <si>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</si>
  <si>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</si>
  <si>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</si>
  <si>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</si>
  <si>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</si>
  <si>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</si>
  <si>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</si>
  <si>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</si>
  <si>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</si>
  <si>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</si>
  <si>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</si>
  <si>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</si>
  <si>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</si>
  <si>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</si>
  <si>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</si>
  <si>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</si>
  <si>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</si>
  <si>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</si>
  <si>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</si>
  <si>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</si>
  <si>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</si>
  <si>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</si>
  <si>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</si>
  <si>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</si>
  <si>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</si>
  <si>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</si>
  <si>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</si>
  <si>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</si>
  <si>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</si>
  <si>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</si>
  <si>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</si>
  <si>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</si>
  <si>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</si>
  <si>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</si>
  <si>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</si>
  <si>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</si>
  <si>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</si>
  <si>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</si>
  <si>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</si>
  <si>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</si>
  <si>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</si>
  <si>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</si>
  <si>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</si>
  <si>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</si>
  <si>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</si>
  <si>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</si>
  <si>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</si>
  <si>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</si>
  <si>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</si>
  <si>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</si>
  <si>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</si>
  <si>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</si>
  <si>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</si>
  <si>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</si>
  <si>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</si>
  <si>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</si>
  <si>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</si>
  <si>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</si>
  <si>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</si>
  <si>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</si>
  <si>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</si>
  <si>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</si>
  <si>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</si>
  <si>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</si>
  <si>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</si>
  <si>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</si>
  <si>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</si>
  <si>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</si>
  <si>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</si>
  <si>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</si>
  <si>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</si>
  <si>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</si>
  <si>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</si>
  <si>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</si>
  <si>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</si>
  <si>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</si>
  <si>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</si>
  <si>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</si>
  <si>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</si>
  <si>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</si>
  <si>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</si>
  <si>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</si>
  <si>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</si>
  <si>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</si>
  <si>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</si>
  <si>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</si>
  <si>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</si>
  <si>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</si>
  <si>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</si>
  <si>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</si>
  <si>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</si>
  <si>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</si>
  <si>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</si>
  <si>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</si>
  <si>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</si>
  <si>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</si>
  <si>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</si>
  <si>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</si>
  <si>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</si>
  <si>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</si>
  <si>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</si>
  <si>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</si>
  <si>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</si>
  <si>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</si>
  <si>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</si>
  <si>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</si>
  <si>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</si>
  <si>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</si>
  <si>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</si>
  <si>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</si>
  <si>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</si>
  <si>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</si>
  <si>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</si>
  <si>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</si>
  <si>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</si>
  <si>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</si>
  <si>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</si>
  <si>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</si>
  <si>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</si>
  <si>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</si>
  <si>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</si>
  <si>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</si>
  <si>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</si>
  <si>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</si>
  <si>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</si>
  <si>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</si>
  <si>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</si>
  <si>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</si>
  <si>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</si>
  <si>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</si>
  <si>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</si>
  <si>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</si>
  <si>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</si>
  <si>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</si>
  <si>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</si>
  <si>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</si>
  <si>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</si>
  <si>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</si>
  <si>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</si>
  <si>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</si>
  <si>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</si>
  <si>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</si>
  <si>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</si>
  <si>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</si>
  <si>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</si>
  <si>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</si>
  <si>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</si>
  <si>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</si>
  <si>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</si>
  <si>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</si>
  <si>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</si>
  <si>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</si>
  <si>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</si>
  <si>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</si>
  <si>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</si>
  <si>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</si>
  <si>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</si>
  <si>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</si>
  <si>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</si>
  <si>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</si>
  <si>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</si>
  <si>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</si>
  <si>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</si>
  <si>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</si>
  <si>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</si>
  <si>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</si>
  <si>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</si>
  <si>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</si>
  <si>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</si>
  <si>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</si>
  <si>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</si>
  <si>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</si>
  <si>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</si>
  <si>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</si>
  <si>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</si>
  <si>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</si>
  <si>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</si>
  <si>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</si>
  <si>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</si>
  <si>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</si>
  <si>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</si>
  <si>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</si>
  <si>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</si>
  <si>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</si>
  <si>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</si>
  <si>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</si>
  <si>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</si>
  <si>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</si>
  <si>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</si>
  <si>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</si>
  <si>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</si>
  <si>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</si>
  <si>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</si>
  <si>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</si>
  <si>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</si>
  <si>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</si>
  <si>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</si>
  <si>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</si>
  <si>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</si>
  <si>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</si>
  <si>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</si>
  <si>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</si>
  <si>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</si>
  <si>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</si>
  <si>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</si>
  <si>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</si>
  <si>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</si>
  <si>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</si>
  <si>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</si>
  <si>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</si>
  <si>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</si>
  <si>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</si>
  <si>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</si>
  <si>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</si>
  <si>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</si>
  <si>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</si>
  <si>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</si>
  <si>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</si>
  <si>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</si>
  <si>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</si>
  <si>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</si>
  <si>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</si>
  <si>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</si>
  <si>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</si>
  <si>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</si>
  <si>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</si>
  <si>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</si>
  <si>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</si>
  <si>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</si>
  <si>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</si>
  <si>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</si>
  <si>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</si>
  <si>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</si>
  <si>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</si>
  <si>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</si>
  <si>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</si>
  <si>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</si>
  <si>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</si>
  <si>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</si>
  <si>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</si>
  <si>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</si>
  <si>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</si>
  <si>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</si>
  <si>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</si>
  <si>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</si>
  <si>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</si>
  <si>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</si>
  <si>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</si>
  <si>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</si>
  <si>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</si>
  <si>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</si>
  <si>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</si>
  <si>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</si>
  <si>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</si>
  <si>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</si>
  <si>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</si>
  <si>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</si>
  <si>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</si>
  <si>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</si>
  <si>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</si>
  <si>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</si>
  <si>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</si>
  <si>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</si>
  <si>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</si>
  <si>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</si>
  <si>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</si>
  <si>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</si>
  <si>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</si>
  <si>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</si>
  <si>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</si>
  <si>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</si>
  <si>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</si>
  <si>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</si>
  <si>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</si>
  <si>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</si>
  <si>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</si>
  <si>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</si>
  <si>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</si>
  <si>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</si>
  <si>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</si>
  <si>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</si>
  <si>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</si>
  <si>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</si>
  <si>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</si>
  <si>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</si>
  <si>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</si>
  <si>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</si>
  <si>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</si>
  <si>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</si>
  <si>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</si>
  <si>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</si>
  <si>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</si>
  <si>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</si>
  <si>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</si>
  <si>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</si>
  <si>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</si>
  <si>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</si>
  <si>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</si>
  <si>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</si>
  <si>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</si>
  <si>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</si>
  <si>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</si>
  <si>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</si>
  <si>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</si>
  <si>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</si>
  <si>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</si>
  <si>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</si>
  <si>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</si>
  <si>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</si>
  <si>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</si>
  <si>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</si>
  <si>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</si>
  <si>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</si>
  <si>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</si>
  <si>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</si>
  <si>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</si>
  <si>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</si>
  <si>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</si>
  <si>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</si>
  <si>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</si>
  <si>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</si>
  <si>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</si>
  <si>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</si>
  <si>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</si>
  <si>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</si>
  <si>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</si>
  <si>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</si>
  <si>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</si>
  <si>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</si>
  <si>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</si>
  <si>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</si>
  <si>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</si>
  <si>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</si>
  <si>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</si>
  <si>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</si>
  <si>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</si>
  <si>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</si>
  <si>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</si>
  <si>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</si>
  <si>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</si>
  <si>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</si>
  <si>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</si>
  <si>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</si>
  <si>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</si>
  <si>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</si>
  <si>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</si>
  <si>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</si>
  <si>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</si>
  <si>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</si>
  <si>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</si>
  <si>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</si>
  <si>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</si>
  <si>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</si>
  <si>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</si>
  <si>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</si>
  <si>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</si>
  <si>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</si>
  <si>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</si>
  <si>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</si>
  <si>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</si>
  <si>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</si>
  <si>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</si>
  <si>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</si>
  <si>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</si>
  <si>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</si>
  <si>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</si>
  <si>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</si>
  <si>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</si>
  <si>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</si>
  <si>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</si>
  <si>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</si>
  <si>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</si>
  <si>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</si>
  <si>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</si>
  <si>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</si>
  <si>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</si>
  <si>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</si>
  <si>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</si>
  <si>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</si>
  <si>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</si>
  <si>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</si>
  <si>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</si>
  <si>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</si>
  <si>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</si>
  <si>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</si>
  <si>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</si>
  <si>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</si>
  <si>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</si>
  <si>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</si>
  <si>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</si>
  <si>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</si>
  <si>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</si>
  <si>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</si>
  <si>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</si>
  <si>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</si>
  <si>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</si>
  <si>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</si>
  <si>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</si>
  <si>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</si>
  <si>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</si>
  <si>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</si>
  <si>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</si>
  <si>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</si>
  <si>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</si>
  <si>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</si>
  <si>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</si>
  <si>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</si>
  <si>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</si>
  <si>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</si>
  <si>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</si>
  <si>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</si>
  <si>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</si>
  <si>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</si>
  <si>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</si>
  <si>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</si>
  <si>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</si>
  <si>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</si>
  <si>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</si>
  <si>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</si>
  <si>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</si>
  <si>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</si>
  <si>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</si>
  <si>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</si>
  <si>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</si>
  <si>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</si>
  <si>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</si>
  <si>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</si>
  <si>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</si>
  <si>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</si>
  <si>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</si>
  <si>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</si>
  <si>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</si>
  <si>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</si>
  <si>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</si>
  <si>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</si>
  <si>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</si>
  <si>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</si>
  <si>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</si>
  <si>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</si>
  <si>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</si>
  <si>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</si>
  <si>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</si>
  <si>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</si>
  <si>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</si>
  <si>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</si>
  <si>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</si>
  <si>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</si>
  <si>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</si>
  <si>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</si>
  <si>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</si>
  <si>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</si>
  <si>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</si>
  <si>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</si>
  <si>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</si>
  <si>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</si>
  <si>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</si>
  <si>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</si>
  <si>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</si>
  <si>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</si>
  <si>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</si>
  <si>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</si>
  <si>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</si>
  <si>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</si>
  <si>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</si>
  <si>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</si>
  <si>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</si>
  <si>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</si>
  <si>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</si>
  <si>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</si>
  <si>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</si>
  <si>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</si>
  <si>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</si>
  <si>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</si>
  <si>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</si>
  <si>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</si>
  <si>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</si>
  <si>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</si>
  <si>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</si>
  <si>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</si>
  <si>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</si>
  <si>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</si>
  <si>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</si>
  <si>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</si>
  <si>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</si>
  <si>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</si>
  <si>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</si>
  <si>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</si>
  <si>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</si>
  <si>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</si>
  <si>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</si>
  <si>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</si>
  <si>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</si>
  <si>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</si>
  <si>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</si>
  <si>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</si>
  <si>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</si>
  <si>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</si>
  <si>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</si>
  <si>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</si>
  <si>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</si>
  <si>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</si>
  <si>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</si>
  <si>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</si>
  <si>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</si>
  <si>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</si>
  <si>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</si>
  <si>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</si>
  <si>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</si>
  <si>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</si>
  <si>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</si>
  <si>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</si>
  <si>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</si>
  <si>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</si>
  <si>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</si>
  <si>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</si>
  <si>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</si>
  <si>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</si>
  <si>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</si>
  <si>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</si>
  <si>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</si>
  <si>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</si>
  <si>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</si>
  <si>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</si>
  <si>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</si>
  <si>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</si>
  <si>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</si>
  <si>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</si>
  <si>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</si>
  <si>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</si>
  <si>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</si>
  <si>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</si>
  <si>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</si>
  <si>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</si>
  <si>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</si>
  <si>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</si>
  <si>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</si>
  <si>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</si>
  <si>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</si>
  <si>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</si>
  <si>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</si>
  <si>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</si>
  <si>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</si>
  <si>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</si>
  <si>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</si>
  <si>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</si>
  <si>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</si>
  <si>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</si>
  <si>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</si>
  <si>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</si>
  <si>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</si>
  <si>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</si>
  <si>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</si>
  <si>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</si>
  <si>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</si>
  <si>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</si>
  <si>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</si>
  <si>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</si>
  <si>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</si>
  <si>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</si>
  <si>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</si>
  <si>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</si>
  <si>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</si>
  <si>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</si>
  <si>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</si>
  <si>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</si>
  <si>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</si>
  <si>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</si>
  <si>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</si>
  <si>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</si>
  <si>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</si>
  <si>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</si>
  <si>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</si>
  <si>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</si>
  <si>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</si>
  <si>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</si>
  <si>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</si>
  <si>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</si>
  <si>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</si>
  <si>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</si>
  <si>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</si>
  <si>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</si>
  <si>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</si>
  <si>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</si>
  <si>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</si>
  <si>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</si>
  <si>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</si>
  <si>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</si>
  <si>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</si>
  <si>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</si>
  <si>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</si>
  <si>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</si>
  <si>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</si>
  <si>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</si>
  <si>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</si>
  <si>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</si>
  <si>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</si>
  <si>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</si>
  <si>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</si>
  <si>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</si>
  <si>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</si>
  <si>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</si>
  <si>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</si>
  <si>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</si>
  <si>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</si>
  <si>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</si>
  <si>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</si>
  <si>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</si>
  <si>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</si>
  <si>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</si>
  <si>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</si>
  <si>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</si>
  <si>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</si>
  <si>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</si>
  <si>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</si>
  <si>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</si>
  <si>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</si>
  <si>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</si>
  <si>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</si>
  <si>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</si>
  <si>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</si>
  <si>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</si>
  <si>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</si>
  <si>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</si>
  <si>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</si>
  <si>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</si>
  <si>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</si>
  <si>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</si>
  <si>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</si>
  <si>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</si>
  <si>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</si>
  <si>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</si>
  <si>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</si>
  <si>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</si>
  <si>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</si>
  <si>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</si>
  <si>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</si>
  <si>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</si>
  <si>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</si>
  <si>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</si>
  <si>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</si>
  <si>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</si>
  <si>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</si>
  <si>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</si>
  <si>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</si>
  <si>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</si>
  <si>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</si>
  <si>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</si>
  <si>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</si>
  <si>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</si>
  <si>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</si>
  <si>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</si>
  <si>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</si>
  <si>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</si>
  <si>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</si>
  <si>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</si>
  <si>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</si>
  <si>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</si>
  <si>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</si>
  <si>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</si>
  <si>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</si>
  <si>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</si>
  <si>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</si>
  <si>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</si>
  <si>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</si>
  <si>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</si>
  <si>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</si>
  <si>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</si>
  <si>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</si>
  <si>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</si>
  <si>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</si>
  <si>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</si>
  <si>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</si>
  <si>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</si>
  <si>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</si>
  <si>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</si>
  <si>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</si>
  <si>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</si>
  <si>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</si>
  <si>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</si>
  <si>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</si>
  <si>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</si>
  <si>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</si>
  <si>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</si>
  <si>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</si>
  <si>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</si>
  <si>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</si>
  <si>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</si>
  <si>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</si>
  <si>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</si>
  <si>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</si>
  <si>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</si>
  <si>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</si>
  <si>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</si>
  <si>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</si>
  <si>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</si>
  <si>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</si>
  <si>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</si>
  <si>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</si>
  <si>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</si>
  <si>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</si>
  <si>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</si>
  <si>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</si>
  <si>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</si>
  <si>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</si>
  <si>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</si>
  <si>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</si>
  <si>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</si>
  <si>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</si>
  <si>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</si>
  <si>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</si>
  <si>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</si>
  <si>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</si>
  <si>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</si>
  <si>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</si>
  <si>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</si>
  <si>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</si>
  <si>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</si>
  <si>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</si>
  <si>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</si>
  <si>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</si>
  <si>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</si>
  <si>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</si>
  <si>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</si>
  <si>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</si>
  <si>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</si>
  <si>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</si>
  <si>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</si>
  <si>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</si>
  <si>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</si>
  <si>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</si>
  <si>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</si>
  <si>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</si>
  <si>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</si>
  <si>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</si>
  <si>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</si>
  <si>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</si>
  <si>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</si>
  <si>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</si>
  <si>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</si>
  <si>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</si>
  <si>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</si>
  <si>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</si>
  <si>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</si>
  <si>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</si>
  <si>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</si>
  <si>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</si>
  <si>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</si>
  <si>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</si>
  <si>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</si>
  <si>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</si>
  <si>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</si>
  <si>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</si>
  <si>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</si>
  <si>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</si>
  <si>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</si>
  <si>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</si>
  <si>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</si>
  <si>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</si>
  <si>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</si>
  <si>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</si>
  <si>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</si>
  <si>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</si>
  <si>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</si>
  <si>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</si>
  <si>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</si>
  <si>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</si>
  <si>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</si>
  <si>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</si>
  <si>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</si>
  <si>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</si>
  <si>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</si>
  <si>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</si>
  <si>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</si>
  <si>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</si>
  <si>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</si>
  <si>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</si>
  <si>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</si>
  <si>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</si>
  <si>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</si>
  <si>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</si>
  <si>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</si>
  <si>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</si>
  <si>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</si>
  <si>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</si>
  <si>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</si>
  <si>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</si>
  <si>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</si>
  <si>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</si>
  <si>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</si>
  <si>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</si>
  <si>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</si>
  <si>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</si>
  <si>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</si>
  <si>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</si>
  <si>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</si>
  <si>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</si>
  <si>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</si>
  <si>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</si>
  <si>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</si>
  <si>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</si>
  <si>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</si>
  <si>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</si>
  <si>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</si>
  <si>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</si>
  <si>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</si>
  <si>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</si>
  <si>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</si>
  <si>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</si>
  <si>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</si>
  <si>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</si>
  <si>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</si>
  <si>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</si>
  <si>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</si>
  <si>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</si>
  <si>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</si>
  <si>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</si>
  <si>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</si>
  <si>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</si>
  <si>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</si>
  <si>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</si>
  <si>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</si>
  <si>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</si>
  <si>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</si>
  <si>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</si>
  <si>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</si>
  <si>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</si>
  <si>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</si>
  <si>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</si>
  <si>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</si>
  <si>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</si>
  <si>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</si>
  <si>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</si>
  <si>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</si>
  <si>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</si>
  <si>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</si>
  <si>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</si>
  <si>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</si>
  <si>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</si>
  <si>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</si>
  <si>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</si>
  <si>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</si>
  <si>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</si>
  <si>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</si>
  <si>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</si>
  <si>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</si>
  <si>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</si>
  <si>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</si>
  <si>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</si>
  <si>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</si>
  <si>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</si>
  <si>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</si>
  <si>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</si>
  <si>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</si>
  <si>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</si>
  <si>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</si>
  <si>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</si>
  <si>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</si>
  <si>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</si>
  <si>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</si>
  <si>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</si>
  <si>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</si>
  <si>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</si>
  <si>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</si>
  <si>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</si>
  <si>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</si>
  <si>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</si>
  <si>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</si>
  <si>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</si>
  <si>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</si>
  <si>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</si>
  <si>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</si>
  <si>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</si>
  <si>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</si>
  <si>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</si>
  <si>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</si>
  <si>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</si>
  <si>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</si>
  <si>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</si>
  <si>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</si>
  <si>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</si>
  <si>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</si>
  <si>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</si>
  <si>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</si>
  <si>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</si>
  <si>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</si>
  <si>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</si>
  <si>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</si>
  <si>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</si>
  <si>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</si>
  <si>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</si>
  <si>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</si>
  <si>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</si>
  <si>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</si>
  <si>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</si>
  <si>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</si>
  <si>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</si>
  <si>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</si>
  <si>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</si>
  <si>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</si>
  <si>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</si>
  <si>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</si>
  <si>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</si>
  <si>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</si>
  <si>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</si>
  <si>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</si>
  <si>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</si>
  <si>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</si>
  <si>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</si>
  <si>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</si>
  <si>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</si>
  <si>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</si>
  <si>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</si>
  <si>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</si>
  <si>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</si>
  <si>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</si>
  <si>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</si>
  <si>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</si>
  <si>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</si>
  <si>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</si>
  <si>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</si>
  <si>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</si>
  <si>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</si>
  <si>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</si>
  <si>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</si>
  <si>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</si>
  <si>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</si>
  <si>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</si>
  <si>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</si>
  <si>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</si>
  <si>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</si>
  <si>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</si>
  <si>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</si>
  <si>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</si>
  <si>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</si>
  <si>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</si>
  <si>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</si>
  <si>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</si>
  <si>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</si>
  <si>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</si>
  <si>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</si>
  <si>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</si>
  <si>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</si>
  <si>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</si>
  <si>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</si>
  <si>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</si>
  <si>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</si>
  <si>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</si>
  <si>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</si>
  <si>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</si>
  <si>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</si>
  <si>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</si>
  <si>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</si>
  <si>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</si>
  <si>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</si>
  <si>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</si>
  <si>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</si>
  <si>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</si>
  <si>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</si>
  <si>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</si>
  <si>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</si>
  <si>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</si>
  <si>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</si>
  <si>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</si>
  <si>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</si>
  <si>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</si>
  <si>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</si>
  <si>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</si>
  <si>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</si>
  <si>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</si>
  <si>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</si>
  <si>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</si>
  <si>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</si>
  <si>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</si>
  <si>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</si>
  <si>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</si>
  <si>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</si>
  <si>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</si>
  <si>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</si>
  <si>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</si>
  <si>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</si>
  <si>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</si>
  <si>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</si>
  <si>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</si>
  <si>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</si>
  <si>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</si>
  <si>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</si>
  <si>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</si>
  <si>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</si>
  <si>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</si>
  <si>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</si>
  <si>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</si>
  <si>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</si>
  <si>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</si>
  <si>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</si>
  <si>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</si>
  <si>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</si>
  <si>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</si>
  <si>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</si>
  <si>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</si>
  <si>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</si>
  <si>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</si>
  <si>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</si>
  <si>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</si>
  <si>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</si>
  <si>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</si>
  <si>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</si>
  <si>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</si>
  <si>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</si>
  <si>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</si>
  <si>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</si>
  <si>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</si>
  <si>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</si>
  <si>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</si>
  <si>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</si>
  <si>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</si>
  <si>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</si>
  <si>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</si>
  <si>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</si>
  <si>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</si>
  <si>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</si>
  <si>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</si>
  <si>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</si>
  <si>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</si>
  <si>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</si>
  <si>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</si>
  <si>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</si>
  <si>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</si>
  <si>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</si>
  <si>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</si>
  <si>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</si>
  <si>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</si>
  <si>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</si>
  <si>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</si>
  <si>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</si>
  <si>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</si>
  <si>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</si>
  <si>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</si>
  <si>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</si>
  <si>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</si>
  <si>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</si>
  <si>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</si>
  <si>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</si>
  <si>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</si>
  <si>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</si>
  <si>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</si>
  <si>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</si>
  <si>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</si>
  <si>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</si>
  <si>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</si>
  <si>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</si>
  <si>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</si>
  <si>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</si>
  <si>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</si>
  <si>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</si>
  <si>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</si>
  <si>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</si>
  <si>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</si>
  <si>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</si>
  <si>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</si>
  <si>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</si>
  <si>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</si>
  <si>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</si>
  <si>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</si>
  <si>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</si>
  <si>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</si>
  <si>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</si>
  <si>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</si>
  <si>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</si>
  <si>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</si>
  <si>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</si>
  <si>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</si>
  <si>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</si>
  <si>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</si>
  <si>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</si>
  <si>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</si>
  <si>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</si>
  <si>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</si>
  <si>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</si>
  <si>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</si>
  <si>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</si>
  <si>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</si>
  <si>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</si>
  <si>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</si>
  <si>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</si>
  <si>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</si>
  <si>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</si>
  <si>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</si>
  <si>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</si>
  <si>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</si>
  <si>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</si>
  <si>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</si>
  <si>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</si>
  <si>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</si>
  <si>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</si>
  <si>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</si>
  <si>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</si>
  <si>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</si>
  <si>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</si>
  <si>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</si>
  <si>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</si>
  <si>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</si>
  <si>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</si>
  <si>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</si>
  <si>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</si>
  <si>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</si>
  <si>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</si>
  <si>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</si>
  <si>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</si>
  <si>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</si>
  <si>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</si>
  <si>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</si>
  <si>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</si>
  <si>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</si>
  <si>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</si>
  <si>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</si>
  <si>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</si>
  <si>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</si>
  <si>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</si>
  <si>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</si>
  <si>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</si>
  <si>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</si>
  <si>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</si>
  <si>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</si>
  <si>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</si>
  <si>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</si>
  <si>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</si>
  <si>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</si>
  <si>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</si>
  <si>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</si>
  <si>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</si>
  <si>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</si>
  <si>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</si>
  <si>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</si>
  <si>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</si>
  <si>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</si>
  <si>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</si>
  <si>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</si>
  <si>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</si>
  <si>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</si>
  <si>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</si>
  <si>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</si>
  <si>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</si>
  <si>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</si>
  <si>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</si>
  <si>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</si>
  <si>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</si>
  <si>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</si>
  <si>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</si>
  <si>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</si>
  <si>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</si>
  <si>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</si>
  <si>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</si>
  <si>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</si>
  <si>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</si>
  <si>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</si>
  <si>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</si>
  <si>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</si>
  <si>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</si>
  <si>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</si>
  <si>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</si>
  <si>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</si>
  <si>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</si>
  <si>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</si>
  <si>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</si>
  <si>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</si>
  <si>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</si>
  <si>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</si>
  <si>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</si>
  <si>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</si>
  <si>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</si>
  <si>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</si>
  <si>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</si>
  <si>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</si>
  <si>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</si>
  <si>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</si>
  <si>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</si>
  <si>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</si>
  <si>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</si>
  <si>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</si>
  <si>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</si>
  <si>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</si>
  <si>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</si>
  <si>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</si>
  <si>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</si>
  <si>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</si>
  <si>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</si>
  <si>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</si>
  <si>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</si>
  <si>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</si>
  <si>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</si>
  <si>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</si>
  <si>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</si>
  <si>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</si>
  <si>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</si>
  <si>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</si>
  <si>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</si>
  <si>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</si>
  <si>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</si>
  <si>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</si>
  <si>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</si>
  <si>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</si>
  <si>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</si>
  <si>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</si>
  <si>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</si>
  <si>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</si>
  <si>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</si>
  <si>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</si>
  <si>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</si>
  <si>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</si>
  <si>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</si>
  <si>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</si>
  <si>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</si>
  <si>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</si>
  <si>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</si>
  <si>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</si>
  <si>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</si>
  <si>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</si>
  <si>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</si>
  <si>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</si>
  <si>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</si>
  <si>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</si>
  <si>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</si>
  <si>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</si>
  <si>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</si>
  <si>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</si>
  <si>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</si>
  <si>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</si>
  <si>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</si>
  <si>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</si>
  <si>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</si>
  <si>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</si>
  <si>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</si>
  <si>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</si>
  <si>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</si>
  <si>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</si>
  <si>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</si>
  <si>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</si>
  <si>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</si>
  <si>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</si>
  <si>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</si>
  <si>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</si>
  <si>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</si>
  <si>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</si>
  <si>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</si>
  <si>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</si>
  <si>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</si>
  <si>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</si>
  <si>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</si>
  <si>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</si>
  <si>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</si>
  <si>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</si>
  <si>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</si>
  <si>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</si>
  <si>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</si>
  <si>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</si>
  <si>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</si>
  <si>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</si>
  <si>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</si>
  <si>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</si>
  <si>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</si>
  <si>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</si>
  <si>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</si>
  <si>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</si>
  <si>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</si>
  <si>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</si>
  <si>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</si>
  <si>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</si>
  <si>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</si>
  <si>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</si>
  <si>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</si>
  <si>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</si>
  <si>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</si>
  <si>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</si>
  <si>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</si>
  <si>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</si>
  <si>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</si>
  <si>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</si>
  <si>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</si>
  <si>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</si>
  <si>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</si>
  <si>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</si>
  <si>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</si>
  <si>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</si>
  <si>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</si>
  <si>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</si>
  <si>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</si>
  <si>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</si>
  <si>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</si>
  <si>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</si>
  <si>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</si>
  <si>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</si>
  <si>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</si>
  <si>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</si>
  <si>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</si>
  <si>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</si>
  <si>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</si>
  <si>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</si>
  <si>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</si>
  <si>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</si>
  <si>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</si>
  <si>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</si>
  <si>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</si>
  <si>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</si>
  <si>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</si>
  <si>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</si>
  <si>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</si>
  <si>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</si>
  <si>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</si>
  <si>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</si>
  <si>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</si>
  <si>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</si>
  <si>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</si>
  <si>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</si>
  <si>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</si>
  <si>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</si>
  <si>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</si>
  <si>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</si>
  <si>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</si>
  <si>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</si>
  <si>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</si>
  <si>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</si>
  <si>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</si>
  <si>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</si>
  <si>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</si>
  <si>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</si>
  <si>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</si>
  <si>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</si>
  <si>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</si>
  <si>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</si>
  <si>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</si>
  <si>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</si>
  <si>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</si>
  <si>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</si>
  <si>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</si>
  <si>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</si>
  <si>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</si>
  <si>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</si>
  <si>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</si>
  <si>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</si>
  <si>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</si>
  <si>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</si>
  <si>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</si>
  <si>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</si>
  <si>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</si>
  <si>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</si>
  <si>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</si>
  <si>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</si>
  <si>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</si>
  <si>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</si>
  <si>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</si>
  <si>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</si>
  <si>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</si>
  <si>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</si>
  <si>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</si>
  <si>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</si>
  <si>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</si>
  <si>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</si>
  <si>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</si>
  <si>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</si>
  <si>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</si>
  <si>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</si>
  <si>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</si>
  <si>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</si>
  <si>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</si>
  <si>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</si>
  <si>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</si>
  <si>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</si>
  <si>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</si>
  <si>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</si>
  <si>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</si>
  <si>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</si>
  <si>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</si>
  <si>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</si>
  <si>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</si>
  <si>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</si>
  <si>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</si>
  <si>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</si>
  <si>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</si>
  <si>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</si>
  <si>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</si>
  <si>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</si>
  <si>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</si>
  <si>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</si>
  <si>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</si>
  <si>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</si>
  <si>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</si>
  <si>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</si>
  <si>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</si>
  <si>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</si>
  <si>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</si>
  <si>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</si>
  <si>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</si>
  <si>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</si>
  <si>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</si>
  <si>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</si>
  <si>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</si>
  <si>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</si>
  <si>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</si>
  <si>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</si>
  <si>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</si>
  <si>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</si>
  <si>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</si>
  <si>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</si>
  <si>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</si>
  <si>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</si>
  <si>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</si>
  <si>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</si>
  <si>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</si>
  <si>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</si>
  <si>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</si>
  <si>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</si>
  <si>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</si>
  <si>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</si>
  <si>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</si>
  <si>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</si>
  <si>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</si>
  <si>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</si>
  <si>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</si>
  <si>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</si>
  <si>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</si>
  <si>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</si>
  <si>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</si>
  <si>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</si>
  <si>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</si>
  <si>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</si>
  <si>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</si>
  <si>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</si>
  <si>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</si>
  <si>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</si>
  <si>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</si>
  <si>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</si>
  <si>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</si>
  <si>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</si>
  <si>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</si>
  <si>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</si>
  <si>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</si>
  <si>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</si>
  <si>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</si>
  <si>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</si>
  <si>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</si>
  <si>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</si>
  <si>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</si>
  <si>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</si>
  <si>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</si>
  <si>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</si>
  <si>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</si>
  <si>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</si>
  <si>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</si>
  <si>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</si>
  <si>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</si>
  <si>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</si>
  <si>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</si>
  <si>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</si>
  <si>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</si>
  <si>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</si>
  <si>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</si>
  <si>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</si>
  <si>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</si>
  <si>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</si>
  <si>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</si>
  <si>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</si>
  <si>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</si>
  <si>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</si>
  <si>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</si>
  <si>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</si>
  <si>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</si>
  <si>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</si>
  <si>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</si>
  <si>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</si>
  <si>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</si>
  <si>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</si>
  <si>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</si>
  <si>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</si>
  <si>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</si>
  <si>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</si>
  <si>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</si>
  <si>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</si>
  <si>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</si>
  <si>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</si>
  <si>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</si>
  <si>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</si>
  <si>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</si>
  <si>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</si>
  <si>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</si>
  <si>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</si>
  <si>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</si>
  <si>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</si>
  <si>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</si>
  <si>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</si>
  <si>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</si>
  <si>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</si>
  <si>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</si>
  <si>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</si>
  <si>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</si>
  <si>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</si>
  <si>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</si>
  <si>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</si>
  <si>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</si>
  <si>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</si>
  <si>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</si>
  <si>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</si>
  <si>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</si>
  <si>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</si>
  <si>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</si>
  <si>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</si>
  <si>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</si>
  <si>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</si>
  <si>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</si>
  <si>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</si>
  <si>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</si>
  <si>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</si>
  <si>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</si>
  <si>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</si>
  <si>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</si>
  <si>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</si>
  <si>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</si>
  <si>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</si>
  <si>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</si>
  <si>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</si>
  <si>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</si>
  <si>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</si>
  <si>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</si>
  <si>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</si>
  <si>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</si>
  <si>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</si>
  <si>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</si>
  <si>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</si>
  <si>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</si>
  <si>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</si>
  <si>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</si>
  <si>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</si>
  <si>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</si>
  <si>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</si>
  <si>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</si>
  <si>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</si>
  <si>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</si>
  <si>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</si>
  <si>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</si>
  <si>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</si>
  <si>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</si>
  <si>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</si>
  <si>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</si>
  <si>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</si>
  <si>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</si>
  <si>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</si>
  <si>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</si>
  <si>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</si>
  <si>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</si>
  <si>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</si>
  <si>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</si>
  <si>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</si>
  <si>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</si>
  <si>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</si>
  <si>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</si>
  <si>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</si>
  <si>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</si>
  <si>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</si>
  <si>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</si>
  <si>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</si>
  <si>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</si>
  <si>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</si>
  <si>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</si>
  <si>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</si>
  <si>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</si>
  <si>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</si>
  <si>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</si>
  <si>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</si>
  <si>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</si>
  <si>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</si>
  <si>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</si>
  <si>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</si>
  <si>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</si>
  <si>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</si>
  <si>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</si>
  <si>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</si>
  <si>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</si>
  <si>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</si>
  <si>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</si>
  <si>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</si>
  <si>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</si>
  <si>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</si>
  <si>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</si>
  <si>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</si>
  <si>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</si>
  <si>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</si>
  <si>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</si>
  <si>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</si>
  <si>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</si>
  <si>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</si>
  <si>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</si>
  <si>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</si>
  <si>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</si>
  <si>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</si>
  <si>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</si>
  <si>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</si>
  <si>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</si>
  <si>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</si>
  <si>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</si>
  <si>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</si>
  <si>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</si>
  <si>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</si>
  <si>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</si>
  <si>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</si>
  <si>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</si>
  <si>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</si>
  <si>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</si>
  <si>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</si>
  <si>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</si>
  <si>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</si>
  <si>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</si>
  <si>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</si>
  <si>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</si>
  <si>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</si>
  <si>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</si>
  <si>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</si>
  <si>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</si>
  <si>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</si>
  <si>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</si>
  <si>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</si>
  <si>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</si>
  <si>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</si>
  <si>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</si>
  <si>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</si>
  <si>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</si>
  <si>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</si>
  <si>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</si>
  <si>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</si>
  <si>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</si>
  <si>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</si>
  <si>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</si>
  <si>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</si>
  <si>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</si>
  <si>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</si>
  <si>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</si>
  <si>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</si>
  <si>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</si>
  <si>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</si>
  <si>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</si>
  <si>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</si>
  <si>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</si>
  <si>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</si>
  <si>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</si>
  <si>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</si>
  <si>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</si>
  <si>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</si>
  <si>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</si>
  <si>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</si>
  <si>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</si>
  <si>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</si>
  <si>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</si>
  <si>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</si>
  <si>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</si>
  <si>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</si>
  <si>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</si>
  <si>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</si>
  <si>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</si>
  <si>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</si>
  <si>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</si>
  <si>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</si>
  <si>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</si>
  <si>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</si>
  <si>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</si>
  <si>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</si>
  <si>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</si>
  <si>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</si>
  <si>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</si>
  <si>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</si>
  <si>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</si>
  <si>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</si>
  <si>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</si>
  <si>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</si>
  <si>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</si>
  <si>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</si>
  <si>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</si>
  <si>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</si>
  <si>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</si>
  <si>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</si>
  <si>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</si>
  <si>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</si>
  <si>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</si>
  <si>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</si>
  <si>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</si>
  <si>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</si>
  <si>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</si>
  <si>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</si>
  <si>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</si>
  <si>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</si>
  <si>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</si>
  <si>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</si>
  <si>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</si>
  <si>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</si>
  <si>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</si>
  <si>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</si>
  <si>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</si>
  <si>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</si>
  <si>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</si>
  <si>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</si>
  <si>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</si>
  <si>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</si>
  <si>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</si>
  <si>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</si>
  <si>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</si>
  <si>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</si>
  <si>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</si>
  <si>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</si>
  <si>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</si>
  <si>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</si>
  <si>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</si>
  <si>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</si>
  <si>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</si>
  <si>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</si>
  <si>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</si>
  <si>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</si>
  <si>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</si>
  <si>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</si>
  <si>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</si>
  <si>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</si>
  <si>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</si>
  <si>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</si>
  <si>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</si>
  <si>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</si>
  <si>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</si>
  <si>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</si>
  <si>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</si>
  <si>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</si>
  <si>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</si>
  <si>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</si>
  <si>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</si>
  <si>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</si>
  <si>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</si>
  <si>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</si>
  <si>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</si>
  <si>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</si>
  <si>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</si>
  <si>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</si>
  <si>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</si>
  <si>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</si>
  <si>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</si>
  <si>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</si>
  <si>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</si>
  <si>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</si>
  <si>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</si>
  <si>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</si>
  <si>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</si>
  <si>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</si>
  <si>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</si>
  <si>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</si>
  <si>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</si>
  <si>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</si>
  <si>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</si>
  <si>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</si>
  <si>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</si>
  <si>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</si>
  <si>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</si>
  <si>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</si>
  <si>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</si>
  <si>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</si>
  <si>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</si>
  <si>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</si>
  <si>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</si>
  <si>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</si>
  <si>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</si>
  <si>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</si>
  <si>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</si>
  <si>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</si>
  <si>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</si>
  <si>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</si>
  <si>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</si>
  <si>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</si>
  <si>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</si>
  <si>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</si>
  <si>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</si>
  <si>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</si>
  <si>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</si>
  <si>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</si>
  <si>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</si>
  <si>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</si>
  <si>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</si>
  <si>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</si>
  <si>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</si>
  <si>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</si>
  <si>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</si>
  <si>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</si>
  <si>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</si>
  <si>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</si>
  <si>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</si>
  <si>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</si>
  <si>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</si>
  <si>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</si>
  <si>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</si>
  <si>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</si>
  <si>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</si>
  <si>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</si>
  <si>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</si>
  <si>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</si>
  <si>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</si>
  <si>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</si>
  <si>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</si>
  <si>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</si>
  <si>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</si>
  <si>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</si>
  <si>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</si>
  <si>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</si>
  <si>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</si>
  <si>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</si>
  <si>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</si>
  <si>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</si>
  <si>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</si>
  <si>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</si>
  <si>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</si>
  <si>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</si>
  <si>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</si>
  <si>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</si>
  <si>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</si>
  <si>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</si>
  <si>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</si>
  <si>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</si>
  <si>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</si>
  <si>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</si>
  <si>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</si>
  <si>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</si>
  <si>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</si>
  <si>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</si>
  <si>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</si>
  <si>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</si>
  <si>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</si>
  <si>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</si>
  <si>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</si>
  <si>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</si>
  <si>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</si>
  <si>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</si>
  <si>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</si>
  <si>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</si>
  <si>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</si>
  <si>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</si>
  <si>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</si>
  <si>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</si>
  <si>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</si>
  <si>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</si>
  <si>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</si>
  <si>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</si>
  <si>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</si>
  <si>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</si>
  <si>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</si>
  <si>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</si>
  <si>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</si>
  <si>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</si>
  <si>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</si>
  <si>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</si>
  <si>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</si>
  <si>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</si>
  <si>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</si>
  <si>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</si>
  <si>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</si>
  <si>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</si>
  <si>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</si>
  <si>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</si>
  <si>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</si>
  <si>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</si>
  <si>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</si>
  <si>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</si>
  <si>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</si>
  <si>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</si>
  <si>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</si>
  <si>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</si>
  <si>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</si>
  <si>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</si>
  <si>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</si>
  <si>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</si>
  <si>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</si>
  <si>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</si>
  <si>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</si>
  <si>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</si>
  <si>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</si>
  <si>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</si>
  <si>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</si>
  <si>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</si>
  <si>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</si>
  <si>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</si>
  <si>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</si>
  <si>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</si>
  <si>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</si>
  <si>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</si>
  <si>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</si>
  <si>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</si>
  <si>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</si>
  <si>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</si>
  <si>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</si>
  <si>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</si>
  <si>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</si>
  <si>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</si>
  <si>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</si>
  <si>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</si>
  <si>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</si>
  <si>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</si>
  <si>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</si>
  <si>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</si>
  <si>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</si>
  <si>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</si>
  <si>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</si>
  <si>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</si>
  <si>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</si>
  <si>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</si>
  <si>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</si>
  <si>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</si>
  <si>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</si>
  <si>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</si>
  <si>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</si>
  <si>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</si>
  <si>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</si>
  <si>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</si>
  <si>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</si>
  <si>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</si>
  <si>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</si>
  <si>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</si>
  <si>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</si>
  <si>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</si>
  <si>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</si>
  <si>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</si>
  <si>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</si>
  <si>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</si>
  <si>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</si>
  <si>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</si>
  <si>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</si>
  <si>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</si>
  <si>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</si>
  <si>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</si>
  <si>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</si>
  <si>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</si>
  <si>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</si>
  <si>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</si>
  <si>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</si>
  <si>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</si>
  <si>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</si>
  <si>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</si>
  <si>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</si>
  <si>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</si>
  <si>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</si>
  <si>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</si>
  <si>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</si>
  <si>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</si>
  <si>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</si>
  <si>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</si>
  <si>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</si>
  <si>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</si>
  <si>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</si>
  <si>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</si>
  <si>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</si>
  <si>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</si>
  <si>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</si>
  <si>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</si>
  <si>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</si>
  <si>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</si>
  <si>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</si>
  <si>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</si>
  <si>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</si>
  <si>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</si>
  <si>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</si>
  <si>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</si>
  <si>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</si>
  <si>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</si>
  <si>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</si>
  <si>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</si>
  <si>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</si>
  <si>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</si>
  <si>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</si>
  <si>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</si>
  <si>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</si>
  <si>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</si>
  <si>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</si>
  <si>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</si>
  <si>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</si>
  <si>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</si>
  <si>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</si>
  <si>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</si>
  <si>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</si>
  <si>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</si>
  <si>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</si>
  <si>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</si>
  <si>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</si>
  <si>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</si>
  <si>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</si>
  <si>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</si>
  <si>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</si>
  <si>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</si>
  <si>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</si>
  <si>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</si>
  <si>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</si>
  <si>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</si>
  <si>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</si>
  <si>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</si>
  <si>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</si>
  <si>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</si>
  <si>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</si>
  <si>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</si>
  <si>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</si>
  <si>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</si>
  <si>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</si>
  <si>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</si>
  <si>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</si>
  <si>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</si>
  <si>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</si>
  <si>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</si>
  <si>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</si>
  <si>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</si>
  <si>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</si>
  <si>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</si>
  <si>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</si>
  <si>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</si>
  <si>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</si>
  <si>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</si>
  <si>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</si>
  <si>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</si>
  <si>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</si>
  <si>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</si>
  <si>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</si>
  <si>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</si>
  <si>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</si>
  <si>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</si>
  <si>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</si>
  <si>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</si>
  <si>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</si>
  <si>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</si>
  <si>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</si>
  <si>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</si>
  <si>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</si>
  <si>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</si>
  <si>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</si>
  <si>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</si>
  <si>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</si>
  <si>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</si>
  <si>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</si>
  <si>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</si>
  <si>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</si>
  <si>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</si>
  <si>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</si>
  <si>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</si>
  <si>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</si>
  <si>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</si>
  <si>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</si>
  <si>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</si>
  <si>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</si>
  <si>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</si>
  <si>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</si>
  <si>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</si>
  <si>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</si>
  <si>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</si>
  <si>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</si>
  <si>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</si>
  <si>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</si>
  <si>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</si>
  <si>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</si>
  <si>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</si>
  <si>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</si>
  <si>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</si>
  <si>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</si>
  <si>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</si>
  <si>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</si>
  <si>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</si>
  <si>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</si>
  <si>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</si>
  <si>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</si>
  <si>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</si>
  <si>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</si>
  <si>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</si>
  <si>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</si>
  <si>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</si>
  <si>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</si>
  <si>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</si>
  <si>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</si>
  <si>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</si>
  <si>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</si>
  <si>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</si>
  <si>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</si>
  <si>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</si>
  <si>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</si>
  <si>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</si>
  <si>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</si>
  <si>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</si>
  <si>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</si>
  <si>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</si>
  <si>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</si>
  <si>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</si>
  <si>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</si>
  <si>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</si>
  <si>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</si>
  <si>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</si>
  <si>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</si>
  <si>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</si>
  <si>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</si>
  <si>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</si>
  <si>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</si>
  <si>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</si>
  <si>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</si>
  <si>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</si>
  <si>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</si>
  <si>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</si>
  <si>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</si>
  <si>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</si>
  <si>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</si>
  <si>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</si>
  <si>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</si>
  <si>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</si>
  <si>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</si>
  <si>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</si>
  <si>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</si>
  <si>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</si>
  <si>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</si>
  <si>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</si>
  <si>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</si>
  <si>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</si>
  <si>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</si>
  <si>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</si>
  <si>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</si>
  <si>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</si>
  <si>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</si>
  <si>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</si>
  <si>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</si>
  <si>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</si>
  <si>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</si>
  <si>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</si>
  <si>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</si>
  <si>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</si>
  <si>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</si>
  <si>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</si>
  <si>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</si>
  <si>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</si>
  <si>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</si>
  <si>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</si>
  <si>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</si>
  <si>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</si>
  <si>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</si>
  <si>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</si>
  <si>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</si>
  <si>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</si>
  <si>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</si>
  <si>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</si>
  <si>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</si>
  <si>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</si>
  <si>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</si>
  <si>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</si>
  <si>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</si>
  <si>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</si>
  <si>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</si>
  <si>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</si>
  <si>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</si>
  <si>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</si>
  <si>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</si>
  <si>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</si>
  <si>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</si>
  <si>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</si>
  <si>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</si>
  <si>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</si>
  <si>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</si>
  <si>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</si>
  <si>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</si>
  <si>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</si>
  <si>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</si>
  <si>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</si>
  <si>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</si>
  <si>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</si>
  <si>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</si>
  <si>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</si>
  <si>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</si>
  <si>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</si>
  <si>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</si>
  <si>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</si>
  <si>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</si>
  <si>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</si>
  <si>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</si>
  <si>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</si>
  <si>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</si>
  <si>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</si>
  <si>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</si>
  <si>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</si>
  <si>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</si>
  <si>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</si>
  <si>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</si>
  <si>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</si>
  <si>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</si>
  <si>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</si>
  <si>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</si>
  <si>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</si>
  <si>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</si>
  <si>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</si>
  <si>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</si>
  <si>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</si>
  <si>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</si>
  <si>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</si>
  <si>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</si>
  <si>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</si>
  <si>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</si>
  <si>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</si>
  <si>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</si>
  <si>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</si>
  <si>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</si>
  <si>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</si>
  <si>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</si>
  <si>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</si>
  <si>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</si>
  <si>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</si>
  <si>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</si>
  <si>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</si>
  <si>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</si>
  <si>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</si>
  <si>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</si>
  <si>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</si>
  <si>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</si>
  <si>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</si>
  <si>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</si>
  <si>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</si>
  <si>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</si>
  <si>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</si>
  <si>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</si>
  <si>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</si>
  <si>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</si>
  <si>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</si>
  <si>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</si>
  <si>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</si>
  <si>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</si>
  <si>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</si>
  <si>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</si>
  <si>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</si>
  <si>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</si>
  <si>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</si>
  <si>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</si>
  <si>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</si>
  <si>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</si>
  <si>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</si>
  <si>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</si>
  <si>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</si>
  <si>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</si>
  <si>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</si>
  <si>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</si>
  <si>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</si>
  <si>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</si>
  <si>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</si>
  <si>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</si>
  <si>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</si>
  <si>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</si>
  <si>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</si>
  <si>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</si>
  <si>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</si>
  <si>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</si>
  <si>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</si>
  <si>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</si>
  <si>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</si>
  <si>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</si>
  <si>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</si>
  <si>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</si>
  <si>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</si>
  <si>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</si>
  <si>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</si>
  <si>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</si>
  <si>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</si>
  <si>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</si>
  <si>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</si>
  <si>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</si>
  <si>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</si>
  <si>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</si>
  <si>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</si>
  <si>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</si>
  <si>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</si>
  <si>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</si>
  <si>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</si>
  <si>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</si>
  <si>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</si>
  <si>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</si>
  <si>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</si>
  <si>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</si>
  <si>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</si>
  <si>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</si>
  <si>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</si>
  <si>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</si>
  <si>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</si>
  <si>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</si>
  <si>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</si>
  <si>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</si>
  <si>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</si>
  <si>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</si>
  <si>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</si>
  <si>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</si>
  <si>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</si>
  <si>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</si>
  <si>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</si>
  <si>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</si>
  <si>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</si>
  <si>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</si>
  <si>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</si>
  <si>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</si>
  <si>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</si>
  <si>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</si>
  <si>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</si>
  <si>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</si>
  <si>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</si>
  <si>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</si>
  <si>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</si>
  <si>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</si>
  <si>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</si>
  <si>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</si>
  <si>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</si>
  <si>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</si>
  <si>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</si>
  <si>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</si>
  <si>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</si>
  <si>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</si>
  <si>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</si>
  <si>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</si>
  <si>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</si>
  <si>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</si>
  <si>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</si>
  <si>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</si>
  <si>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</si>
  <si>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</si>
  <si>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</si>
  <si>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</si>
  <si>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</si>
  <si>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</si>
  <si>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</si>
  <si>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</si>
  <si>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</si>
  <si>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</si>
  <si>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</si>
  <si>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</si>
  <si>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</si>
  <si>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</si>
  <si>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</si>
  <si>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</si>
  <si>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</si>
  <si>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</si>
  <si>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</si>
  <si>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</si>
  <si>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</si>
  <si>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</si>
  <si>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</si>
  <si>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</si>
  <si>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</si>
  <si>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</si>
  <si>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</si>
  <si>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</si>
  <si>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</si>
  <si>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</si>
  <si>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</si>
  <si>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</si>
  <si>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</si>
  <si>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</si>
  <si>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</si>
  <si>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</si>
  <si>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</si>
  <si>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</si>
  <si>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</si>
  <si>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</si>
  <si>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</si>
  <si>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</si>
  <si>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</si>
  <si>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</si>
  <si>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</si>
  <si>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</si>
  <si>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</si>
  <si>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</si>
  <si>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</si>
  <si>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</si>
  <si>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</si>
  <si>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</si>
  <si>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</si>
  <si>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</si>
  <si>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</si>
  <si>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</si>
  <si>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</si>
  <si>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</si>
  <si>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</si>
  <si>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</si>
  <si>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</si>
  <si>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</si>
  <si>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</si>
  <si>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</si>
  <si>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</si>
  <si>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</si>
  <si>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</si>
  <si>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</si>
  <si>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</si>
  <si>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</si>
  <si>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</si>
  <si>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</si>
  <si>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</si>
  <si>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</si>
  <si>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</si>
  <si>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</si>
  <si>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</si>
  <si>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</si>
  <si>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</si>
  <si>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</si>
  <si>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</si>
  <si>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</si>
  <si>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</si>
  <si>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</si>
  <si>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</si>
  <si>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</si>
  <si>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</si>
  <si>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</si>
  <si>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</si>
  <si>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</si>
  <si>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</si>
  <si>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</si>
  <si>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</si>
  <si>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</si>
  <si>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</si>
  <si>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</si>
  <si>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</si>
  <si>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</si>
  <si>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</si>
  <si>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</si>
  <si>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</si>
  <si>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</si>
  <si>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</si>
  <si>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</si>
  <si>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</si>
  <si>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</si>
  <si>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</si>
  <si>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</si>
  <si>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</si>
  <si>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</si>
  <si>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</si>
  <si>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</si>
  <si>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</si>
  <si>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</si>
  <si>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</si>
  <si>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</si>
  <si>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</si>
  <si>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</si>
  <si>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</si>
  <si>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</si>
  <si>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</si>
  <si>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</si>
  <si>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</si>
  <si>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</si>
  <si>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</si>
  <si>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</si>
  <si>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</si>
  <si>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</si>
  <si>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</si>
  <si>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</si>
  <si>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</si>
  <si>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</si>
  <si>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</si>
  <si>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</si>
  <si>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</si>
  <si>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</si>
  <si>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</si>
  <si>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</si>
  <si>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</si>
  <si>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</si>
  <si>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</si>
  <si>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</si>
  <si>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</si>
  <si>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</si>
  <si>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</si>
  <si>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</si>
  <si>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</si>
  <si>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</si>
  <si>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</si>
  <si>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</si>
  <si>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</si>
  <si>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</si>
  <si>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</si>
  <si>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</si>
  <si>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</si>
  <si>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</si>
  <si>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</si>
  <si>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</si>
  <si>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</si>
  <si>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</si>
  <si>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</si>
  <si>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</si>
  <si>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</si>
  <si>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</si>
  <si>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</si>
  <si>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</si>
  <si>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</si>
  <si>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</si>
  <si>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</si>
  <si>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</si>
  <si>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</si>
  <si>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</si>
  <si>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</si>
  <si>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</si>
  <si>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</si>
  <si>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</si>
  <si>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</si>
  <si>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</si>
  <si>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</si>
  <si>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</si>
  <si>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</si>
  <si>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</si>
  <si>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</si>
  <si>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</si>
  <si>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</si>
  <si>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</si>
  <si>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</si>
  <si>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</si>
  <si>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</si>
  <si>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</si>
  <si>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</si>
  <si>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</si>
  <si>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</si>
  <si>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</si>
  <si>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</si>
  <si>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</si>
  <si>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</si>
  <si>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</si>
  <si>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</si>
  <si>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</si>
  <si>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</si>
  <si>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</si>
  <si>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</si>
  <si>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</si>
  <si>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</si>
  <si>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</si>
  <si>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</si>
  <si>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</si>
  <si>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</si>
  <si>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</si>
  <si>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</si>
  <si>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</si>
  <si>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</si>
  <si>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</si>
  <si>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</si>
  <si>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</si>
  <si>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</si>
  <si>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</si>
  <si>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</si>
  <si>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</si>
  <si>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</si>
  <si>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</si>
  <si>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</si>
  <si>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</si>
  <si>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</si>
  <si>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</si>
  <si>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</si>
  <si>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</si>
  <si>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</si>
  <si>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</si>
  <si>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</si>
  <si>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</si>
  <si>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</si>
  <si>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</si>
  <si>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</si>
  <si>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</si>
  <si>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</si>
  <si>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</si>
  <si>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</si>
  <si>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</si>
  <si>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</si>
  <si>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</si>
  <si>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</si>
  <si>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</si>
  <si>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</si>
  <si>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</si>
  <si>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</si>
  <si>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</si>
  <si>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</si>
  <si>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</si>
  <si>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</si>
  <si>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</si>
  <si>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</si>
  <si>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</si>
  <si>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</si>
  <si>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</si>
  <si>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</si>
  <si>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</si>
  <si>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</si>
  <si>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</si>
  <si>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</si>
  <si>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</si>
  <si>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</si>
  <si>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</si>
  <si>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</si>
  <si>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</si>
  <si>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</si>
  <si>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</si>
  <si>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</si>
  <si>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</si>
  <si>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</si>
  <si>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</si>
  <si>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</si>
  <si>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</si>
  <si>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</si>
  <si>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</si>
  <si>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</si>
  <si>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</si>
  <si>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</si>
  <si>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</si>
  <si>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</si>
  <si>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</si>
  <si>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</si>
  <si>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</si>
  <si>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</si>
  <si>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</si>
  <si>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</si>
  <si>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</si>
  <si>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</si>
  <si>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</si>
  <si>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</si>
  <si>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</si>
  <si>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</si>
  <si>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</si>
  <si>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</si>
  <si>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</si>
  <si>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</si>
  <si>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</si>
  <si>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</si>
  <si>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</si>
  <si>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</si>
  <si>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</si>
  <si>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</si>
  <si>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</si>
  <si>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</si>
  <si>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</si>
  <si>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</si>
  <si>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</si>
  <si>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</si>
  <si>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</si>
  <si>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</si>
  <si>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</si>
  <si>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</si>
  <si>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</si>
  <si>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</si>
  <si>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</si>
  <si>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</si>
  <si>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</si>
  <si>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</si>
  <si>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</si>
  <si>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</si>
  <si>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</si>
  <si>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</si>
  <si>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</si>
  <si>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</si>
  <si>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</si>
  <si>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</si>
  <si>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</si>
  <si>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</si>
  <si>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</si>
  <si>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</si>
  <si>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</si>
  <si>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</si>
  <si>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</si>
  <si>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</si>
  <si>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</si>
  <si>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</si>
  <si>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</si>
  <si>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</si>
  <si>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</si>
  <si>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</si>
  <si>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</si>
  <si>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</si>
  <si>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</si>
  <si>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</si>
  <si>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</si>
  <si>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</si>
  <si>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</si>
  <si>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</si>
  <si>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</si>
  <si>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</si>
  <si>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</si>
  <si>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</si>
  <si>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</si>
  <si>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</si>
  <si>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</si>
  <si>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</si>
  <si>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</si>
  <si>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</si>
  <si>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</si>
  <si>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</si>
  <si>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</si>
  <si>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</si>
  <si>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</si>
  <si>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</si>
  <si>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</si>
  <si>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</si>
  <si>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</si>
  <si>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</si>
  <si>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</si>
  <si>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</si>
  <si>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</si>
  <si>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</si>
  <si>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</si>
  <si>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</si>
  <si>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</si>
  <si>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</si>
  <si>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</si>
  <si>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</si>
  <si>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</si>
  <si>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</si>
  <si>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</si>
  <si>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</si>
  <si>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</si>
  <si>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</si>
  <si>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</si>
  <si>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</si>
  <si>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</si>
  <si>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</si>
  <si>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</si>
  <si>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</si>
  <si>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</si>
  <si>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</si>
  <si>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</si>
  <si>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</si>
  <si>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</si>
  <si>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</si>
  <si>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</si>
  <si>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</si>
  <si>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</si>
  <si>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</si>
  <si>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</si>
  <si>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</si>
  <si>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</si>
  <si>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</si>
  <si>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</si>
  <si>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</si>
  <si>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</si>
  <si>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</si>
  <si>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</si>
  <si>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</si>
  <si>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</si>
  <si>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</si>
  <si>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</si>
  <si>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</si>
  <si>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</si>
  <si>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</si>
  <si>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</si>
  <si>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</si>
  <si>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</si>
  <si>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</si>
  <si>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</si>
  <si>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</si>
  <si>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</si>
  <si>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</si>
  <si>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</si>
  <si>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</si>
  <si>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</si>
  <si>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</si>
  <si>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</si>
  <si>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</si>
  <si>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</si>
  <si>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</si>
  <si>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</si>
  <si>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</si>
  <si>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</si>
  <si>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</si>
  <si>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</si>
  <si>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</si>
  <si>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</si>
  <si>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</si>
  <si>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</si>
  <si>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</si>
  <si>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</si>
  <si>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</si>
  <si>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</si>
  <si>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</si>
  <si>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</si>
  <si>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</si>
  <si>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</si>
  <si>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</si>
  <si>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</si>
  <si>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</si>
  <si>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</si>
  <si>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</si>
  <si>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</si>
  <si>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</si>
  <si>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</si>
  <si>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</si>
  <si>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</si>
  <si>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</si>
  <si>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</si>
  <si>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</si>
  <si>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</si>
  <si>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</si>
  <si>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</si>
  <si>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</si>
  <si>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</si>
  <si>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</si>
  <si>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</si>
  <si>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</si>
  <si>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</si>
  <si>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</si>
  <si>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</si>
  <si>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</si>
  <si>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</si>
  <si>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</si>
  <si>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</si>
  <si>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</si>
  <si>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</si>
  <si>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</si>
  <si>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</si>
  <si>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</si>
  <si>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</si>
  <si>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</si>
  <si>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</si>
  <si>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</si>
  <si>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</si>
  <si>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</si>
  <si>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</si>
  <si>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</si>
  <si>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</si>
  <si>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</si>
  <si>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</si>
  <si>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</si>
  <si>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</si>
  <si>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</si>
  <si>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</si>
  <si>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</si>
  <si>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</si>
  <si>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</si>
  <si>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</si>
  <si>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</si>
  <si>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</si>
  <si>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</si>
  <si>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</si>
  <si>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</si>
  <si>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</si>
  <si>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</si>
  <si>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</si>
  <si>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</si>
  <si>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</si>
  <si>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</si>
  <si>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</si>
  <si>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</si>
  <si>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</si>
  <si>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</si>
  <si>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</si>
  <si>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</si>
  <si>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</si>
  <si>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</si>
  <si>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</si>
  <si>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</si>
  <si>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</si>
  <si>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</si>
  <si>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</si>
  <si>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</si>
  <si>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</si>
  <si>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</si>
  <si>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</si>
  <si>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</si>
  <si>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</si>
  <si>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</si>
  <si>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</si>
  <si>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</si>
  <si>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</si>
  <si>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</si>
  <si>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</si>
  <si>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</si>
  <si>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</si>
  <si>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</si>
  <si>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</si>
  <si>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</si>
  <si>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</si>
  <si>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</si>
  <si>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</si>
  <si>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</si>
  <si>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</si>
  <si>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</si>
  <si>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</si>
  <si>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</si>
  <si>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</si>
  <si>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</si>
  <si>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</si>
  <si>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</si>
  <si>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</si>
  <si>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</si>
  <si>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</si>
  <si>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</si>
  <si>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</si>
  <si>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</si>
  <si>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</si>
  <si>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</si>
  <si>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</si>
  <si>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</si>
  <si>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</si>
  <si>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</si>
  <si>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</si>
  <si>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</si>
  <si>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</si>
  <si>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</si>
  <si>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</si>
  <si>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</si>
  <si>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</si>
  <si>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</si>
  <si>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</si>
  <si>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</si>
  <si>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</si>
  <si>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</si>
  <si>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</si>
  <si>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</si>
  <si>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</si>
  <si>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</si>
  <si>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</si>
  <si>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</si>
  <si>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</si>
  <si>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</si>
  <si>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</si>
  <si>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</si>
  <si>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</si>
  <si>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</si>
  <si>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</si>
  <si>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</si>
  <si>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</si>
  <si>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</si>
  <si>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</si>
  <si>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</si>
  <si>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</si>
  <si>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</si>
  <si>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</si>
  <si>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</si>
  <si>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</si>
  <si>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</si>
  <si>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</si>
  <si>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</si>
  <si>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</si>
  <si>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</si>
  <si>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</si>
  <si>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</si>
  <si>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</si>
  <si>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</si>
  <si>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</si>
  <si>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</si>
  <si>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</si>
  <si>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</si>
  <si>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</si>
  <si>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</si>
  <si>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</si>
  <si>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</si>
  <si>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</si>
  <si>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</si>
  <si>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</si>
  <si>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</si>
  <si>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</si>
  <si>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</si>
  <si>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</si>
  <si>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</si>
  <si>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</si>
  <si>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</si>
  <si>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</si>
  <si>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</si>
  <si>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</si>
  <si>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</si>
  <si>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</si>
  <si>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</si>
  <si>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</si>
  <si>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</si>
  <si>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</si>
  <si>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</si>
  <si>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</si>
  <si>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</si>
  <si>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</si>
  <si>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</si>
  <si>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</si>
  <si>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</si>
  <si>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</si>
  <si>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</si>
  <si>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</si>
  <si>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</si>
  <si>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</si>
  <si>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</si>
  <si>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</si>
  <si>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</si>
  <si>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</si>
  <si>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</si>
  <si>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</si>
  <si>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</si>
  <si>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</si>
  <si>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</si>
  <si>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</si>
  <si>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</si>
  <si>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</si>
  <si>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</si>
  <si>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</si>
  <si>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</si>
  <si>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</si>
  <si>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</si>
  <si>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</si>
  <si>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</si>
  <si>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</si>
  <si>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</si>
  <si>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</si>
  <si>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</si>
  <si>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</si>
  <si>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</si>
  <si>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</si>
  <si>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</si>
  <si>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</si>
  <si>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</si>
  <si>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</si>
  <si>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</si>
  <si>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</si>
  <si>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</si>
  <si>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</si>
  <si>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</si>
  <si>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</si>
  <si>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</si>
  <si>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</si>
  <si>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</si>
  <si>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</si>
  <si>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</si>
  <si>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</si>
  <si>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</si>
  <si>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</si>
  <si>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</si>
  <si>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</si>
  <si>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</si>
  <si>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</si>
  <si>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</si>
  <si>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</si>
  <si>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</si>
  <si>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</si>
  <si>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</si>
  <si>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</si>
  <si>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</si>
  <si>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</si>
  <si>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</si>
  <si>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</si>
  <si>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</si>
  <si>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</si>
  <si>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</si>
  <si>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</si>
  <si>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</si>
  <si>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</si>
  <si>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</si>
  <si>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</si>
  <si>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</si>
  <si>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</si>
  <si>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</si>
  <si>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</si>
  <si>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</si>
  <si>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</si>
  <si>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</si>
  <si>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</si>
  <si>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</si>
  <si>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</si>
  <si>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</si>
  <si>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</si>
  <si>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</si>
  <si>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</si>
  <si>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</si>
  <si>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</si>
  <si>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</si>
  <si>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</si>
  <si>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</si>
  <si>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</si>
  <si>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</si>
  <si>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</si>
  <si>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</si>
  <si>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</si>
  <si>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</si>
  <si>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</si>
  <si>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</si>
  <si>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</si>
  <si>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</si>
  <si>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</si>
  <si>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</si>
  <si>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</si>
  <si>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</si>
  <si>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</si>
  <si>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</si>
  <si>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</si>
  <si>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</si>
  <si>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</si>
  <si>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</si>
  <si>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</si>
  <si>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</si>
  <si>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</si>
  <si>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</si>
  <si>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</si>
  <si>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</si>
  <si>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</si>
  <si>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</si>
  <si>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</si>
  <si>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</si>
  <si>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</si>
  <si>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</si>
  <si>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</si>
  <si>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</si>
  <si>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</si>
  <si>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</si>
  <si>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</si>
  <si>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</si>
  <si>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</si>
  <si>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</si>
  <si>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</si>
  <si>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</si>
  <si>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</si>
  <si>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</si>
  <si>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</si>
  <si>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</si>
  <si>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</si>
  <si>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</si>
  <si>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</si>
  <si>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</si>
  <si>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</si>
  <si>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</si>
  <si>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</si>
  <si>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</si>
  <si>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</si>
  <si>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</si>
  <si>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</si>
  <si>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</si>
  <si>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</si>
  <si>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</si>
  <si>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</si>
  <si>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</si>
  <si>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</si>
  <si>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</si>
  <si>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</si>
  <si>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</si>
  <si>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</si>
  <si>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</si>
  <si>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</si>
  <si>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</si>
  <si>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</si>
  <si>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</si>
  <si>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</si>
  <si>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</si>
  <si>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</si>
  <si>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</si>
  <si>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</si>
  <si>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</si>
  <si>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</si>
  <si>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</si>
  <si>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</si>
  <si>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</si>
  <si>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</si>
  <si>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</si>
  <si>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</si>
  <si>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</si>
  <si>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</si>
  <si>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</si>
  <si>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</si>
  <si>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</si>
  <si>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</si>
  <si>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</si>
  <si>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</si>
  <si>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</si>
  <si>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</si>
  <si>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</si>
  <si>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</si>
  <si>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</si>
  <si>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</si>
  <si>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</si>
  <si>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</si>
  <si>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</si>
  <si>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</si>
  <si>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</si>
  <si>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</si>
  <si>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</si>
  <si>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</si>
  <si>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</si>
  <si>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</si>
  <si>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</si>
  <si>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</si>
  <si>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</si>
  <si>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</si>
  <si>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</si>
  <si>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</si>
  <si>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</si>
  <si>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</si>
  <si>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</si>
  <si>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</si>
  <si>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</si>
  <si>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</si>
  <si>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</si>
  <si>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</si>
  <si>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</si>
  <si>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</si>
  <si>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</si>
  <si>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</si>
  <si>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</si>
  <si>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</si>
  <si>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</si>
  <si>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</si>
  <si>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</si>
  <si>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</si>
  <si>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</si>
  <si>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</si>
  <si>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</si>
  <si>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</si>
  <si>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</si>
  <si>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</si>
  <si>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</si>
  <si>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</si>
  <si>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</si>
  <si>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</si>
  <si>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</si>
  <si>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</si>
  <si>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</si>
  <si>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</si>
  <si>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</si>
  <si>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</si>
  <si>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</si>
  <si>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</si>
  <si>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</si>
  <si>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</si>
  <si>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</si>
  <si>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</si>
  <si>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</si>
  <si>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</si>
  <si>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</si>
  <si>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</si>
  <si>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</si>
  <si>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</si>
  <si>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</si>
  <si>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</si>
  <si>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</si>
  <si>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</si>
  <si>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</si>
  <si>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</si>
  <si>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</si>
  <si>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</si>
  <si>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</si>
  <si>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</si>
  <si>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</si>
  <si>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</si>
  <si>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</si>
  <si>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</si>
  <si>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</si>
  <si>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</si>
  <si>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</si>
  <si>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</si>
  <si>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</si>
  <si>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</si>
  <si>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</si>
  <si>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</si>
  <si>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</si>
  <si>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</si>
  <si>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</si>
  <si>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</si>
  <si>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</si>
  <si>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</si>
  <si>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</si>
  <si>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</si>
  <si>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</si>
  <si>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</si>
  <si>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</si>
  <si>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</si>
  <si>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</si>
  <si>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</si>
  <si>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</si>
  <si>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</si>
  <si>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</si>
  <si>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</si>
  <si>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</si>
  <si>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</si>
  <si>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</si>
  <si>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</si>
  <si>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</si>
  <si>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</si>
  <si>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</si>
  <si>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</si>
  <si>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</si>
  <si>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</si>
  <si>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</si>
  <si>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</si>
  <si>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</si>
  <si>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</si>
  <si>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</si>
  <si>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</si>
  <si>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</si>
  <si>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</si>
  <si>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</si>
  <si>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</si>
  <si>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</si>
  <si>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</si>
  <si>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</si>
  <si>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</si>
  <si>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</si>
  <si>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</si>
  <si>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</si>
  <si>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</si>
  <si>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</si>
  <si>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</si>
  <si>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</si>
  <si>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</si>
  <si>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</si>
  <si>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</si>
  <si>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</si>
  <si>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</si>
  <si>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</si>
  <si>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</si>
  <si>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</si>
  <si>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</si>
  <si>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</si>
  <si>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</si>
  <si>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</si>
  <si>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</si>
  <si>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</si>
  <si>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</si>
  <si>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</si>
  <si>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</si>
  <si>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</si>
  <si>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</si>
  <si>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</si>
  <si>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</si>
  <si>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</si>
  <si>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</si>
  <si>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</si>
  <si>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</si>
  <si>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</si>
  <si>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</si>
  <si>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</si>
  <si>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</si>
  <si>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</si>
  <si>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</si>
  <si>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</si>
  <si>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</si>
  <si>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</si>
  <si>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</si>
  <si>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</si>
  <si>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</si>
  <si>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</si>
  <si>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</si>
  <si>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</si>
  <si>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</si>
  <si>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</si>
  <si>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</si>
  <si>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</si>
  <si>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</si>
  <si>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</si>
  <si>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</si>
  <si>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</si>
  <si>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</si>
  <si>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</si>
  <si>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</si>
  <si>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</si>
  <si>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</si>
  <si>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</si>
  <si>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</si>
  <si>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</si>
  <si>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</si>
  <si>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</si>
  <si>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</si>
  <si>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</si>
  <si>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</si>
  <si>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</si>
  <si>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</si>
  <si>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</si>
  <si>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</si>
  <si>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</si>
  <si>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</si>
  <si>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</si>
  <si>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</si>
  <si>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</si>
  <si>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</si>
  <si>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</si>
  <si>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</si>
  <si>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</si>
  <si>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</si>
  <si>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</si>
  <si>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</si>
  <si>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</si>
  <si>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</si>
  <si>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</si>
  <si>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</si>
  <si>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</si>
  <si>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</si>
  <si>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</si>
  <si>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</si>
  <si>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</si>
  <si>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</si>
  <si>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</si>
  <si>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</si>
  <si>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</si>
  <si>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</si>
  <si>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</si>
  <si>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</si>
  <si>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</si>
  <si>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</si>
  <si>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</si>
  <si>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</si>
  <si>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</si>
  <si>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</si>
  <si>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</si>
  <si>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</si>
  <si>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</si>
  <si>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</si>
  <si>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</si>
  <si>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</si>
  <si>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</si>
  <si>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</si>
  <si>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</si>
  <si>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</si>
  <si>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</si>
  <si>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</si>
  <si>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</si>
  <si>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</si>
  <si>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</si>
  <si>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</si>
  <si>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</si>
  <si>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</si>
  <si>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</si>
  <si>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</si>
  <si>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</si>
  <si>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</si>
  <si>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</si>
  <si>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</si>
  <si>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</si>
  <si>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</si>
  <si>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</si>
  <si>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</si>
  <si>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</si>
  <si>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</si>
  <si>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</si>
  <si>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</si>
  <si>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</si>
  <si>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</si>
  <si>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</si>
  <si>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</si>
  <si>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</si>
  <si>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</si>
  <si>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</si>
  <si>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</si>
  <si>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</si>
  <si>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</si>
  <si>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</si>
  <si>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</si>
  <si>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</si>
  <si>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</si>
  <si>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</si>
  <si>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</si>
  <si>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</si>
  <si>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</si>
  <si>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</si>
  <si>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</si>
  <si>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</si>
  <si>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</si>
  <si>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</si>
  <si>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</si>
  <si>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</si>
  <si>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</si>
  <si>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</si>
  <si>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</si>
  <si>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</si>
  <si>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</si>
  <si>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</si>
  <si>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</si>
  <si>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</si>
  <si>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</si>
  <si>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</si>
  <si>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</si>
  <si>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</si>
  <si>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</si>
  <si>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</si>
  <si>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</si>
  <si>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</si>
  <si>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</si>
  <si>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</si>
  <si>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</si>
  <si>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</si>
  <si>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</si>
  <si>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</si>
  <si>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</si>
  <si>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</si>
  <si>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</si>
  <si>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</si>
  <si>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</si>
  <si>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</si>
  <si>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</si>
  <si>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</si>
  <si>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</si>
  <si>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</si>
  <si>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</si>
  <si>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</si>
  <si>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</si>
  <si>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</si>
  <si>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</si>
  <si>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</si>
  <si>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</si>
  <si>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</si>
  <si>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</si>
  <si>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</si>
  <si>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</si>
  <si>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</si>
  <si>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</si>
  <si>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</si>
  <si>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</si>
  <si>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</si>
  <si>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</si>
  <si>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</si>
  <si>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</si>
  <si>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</si>
  <si>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</si>
  <si>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</si>
  <si>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</si>
  <si>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</si>
  <si>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</si>
  <si>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</si>
  <si>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</si>
  <si>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</si>
  <si>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</si>
  <si>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</si>
  <si>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</si>
  <si>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</si>
  <si>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</si>
  <si>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</si>
  <si>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</si>
  <si>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</si>
  <si>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</si>
  <si>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</si>
  <si>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</si>
  <si>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</si>
  <si>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</si>
  <si>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</si>
  <si>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</si>
  <si>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</si>
  <si>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</si>
  <si>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</si>
  <si>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</si>
  <si>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</si>
  <si>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</si>
  <si>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</si>
  <si>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</si>
  <si>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</si>
  <si>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</si>
  <si>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</si>
  <si>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</si>
  <si>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</si>
  <si>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</si>
  <si>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</si>
  <si>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</si>
  <si>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</si>
  <si>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</si>
  <si>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</si>
  <si>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</si>
  <si>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</si>
  <si>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</si>
  <si>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</si>
  <si>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</si>
  <si>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</si>
  <si>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</si>
  <si>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</si>
  <si>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</si>
  <si>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</si>
  <si>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</si>
  <si>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</si>
  <si>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</si>
  <si>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</si>
  <si>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</si>
  <si>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</si>
  <si>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</si>
  <si>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</si>
  <si>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</si>
  <si>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</si>
  <si>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</si>
  <si>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</si>
  <si>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</si>
  <si>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</si>
  <si>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</si>
  <si>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</si>
  <si>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</si>
  <si>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</si>
  <si>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</si>
  <si>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</si>
  <si>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</si>
  <si>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</si>
  <si>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</si>
  <si>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</si>
  <si>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</si>
  <si>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</si>
  <si>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</si>
  <si>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</si>
  <si>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</si>
  <si>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</si>
  <si>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</si>
  <si>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</si>
  <si>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</si>
  <si>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</si>
  <si>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</si>
  <si>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</si>
  <si>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</si>
  <si>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</si>
  <si>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</si>
  <si>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</si>
  <si>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</si>
  <si>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</si>
  <si>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</si>
  <si>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</si>
  <si>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</si>
  <si>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</si>
  <si>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</si>
  <si>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</si>
  <si>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</si>
  <si>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</si>
  <si>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</si>
  <si>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</si>
  <si>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</si>
  <si>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</si>
  <si>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</si>
  <si>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</si>
  <si>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</si>
  <si>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</si>
  <si>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</si>
  <si>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</si>
  <si>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</si>
  <si>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</si>
  <si>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</si>
  <si>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</si>
  <si>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</si>
  <si>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</si>
  <si>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</si>
  <si>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</si>
  <si>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</si>
  <si>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</si>
  <si>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</si>
  <si>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</si>
  <si>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</si>
  <si>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</si>
  <si>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</si>
  <si>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</si>
  <si>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</si>
  <si>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</si>
  <si>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</si>
  <si>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</si>
  <si>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</si>
  <si>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</si>
  <si>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</si>
  <si>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</si>
  <si>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</si>
  <si>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</si>
  <si>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</si>
  <si>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</si>
  <si>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</si>
  <si>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</si>
  <si>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</si>
  <si>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</si>
  <si>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</si>
  <si>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</si>
  <si>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</si>
  <si>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</si>
  <si>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</si>
  <si>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</si>
  <si>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</si>
  <si>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</si>
  <si>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</si>
  <si>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</si>
  <si>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</si>
  <si>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</si>
  <si>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</si>
  <si>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</si>
  <si>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</si>
  <si>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</si>
  <si>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</si>
  <si>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</si>
  <si>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</si>
  <si>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</si>
  <si>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</si>
  <si>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</si>
  <si>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</si>
  <si>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</si>
  <si>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</si>
  <si>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</si>
  <si>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</si>
  <si>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</si>
  <si>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</si>
  <si>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</si>
  <si>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</si>
  <si>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</si>
  <si>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</si>
  <si>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</si>
  <si>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</si>
  <si>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</si>
  <si>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</si>
  <si>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</si>
  <si>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</si>
  <si>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</si>
  <si>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</si>
  <si>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</si>
  <si>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</si>
  <si>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</si>
  <si>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</si>
  <si>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</si>
  <si>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</si>
  <si>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</si>
  <si>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</si>
  <si>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</si>
  <si>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</si>
  <si>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</si>
  <si>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</si>
  <si>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</si>
  <si>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</si>
  <si>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</si>
  <si>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</si>
  <si>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</si>
  <si>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</si>
  <si>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</si>
  <si>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</si>
  <si>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</si>
  <si>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</si>
  <si>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</si>
  <si>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</si>
  <si>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</si>
  <si>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</si>
  <si>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</si>
  <si>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</si>
  <si>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</si>
  <si>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</si>
  <si>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</si>
  <si>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</si>
  <si>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</si>
  <si>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</si>
  <si>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</si>
  <si>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</si>
  <si>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</si>
  <si>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</si>
  <si>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</si>
  <si>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</si>
  <si>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</si>
  <si>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</si>
  <si>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</si>
  <si>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</si>
  <si>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</si>
  <si>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</si>
  <si>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</si>
  <si>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</si>
  <si>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</si>
  <si>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</si>
  <si>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</si>
  <si>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</si>
  <si>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</si>
  <si>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</si>
  <si>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</si>
  <si>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</si>
  <si>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</si>
  <si>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</si>
  <si>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</si>
  <si>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</si>
  <si>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</si>
  <si>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</si>
  <si>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</si>
  <si>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</si>
  <si>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</si>
  <si>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</si>
  <si>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</si>
  <si>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</si>
  <si>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</si>
  <si>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</si>
  <si>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</si>
  <si>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</si>
  <si>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</si>
  <si>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</si>
  <si>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</si>
  <si>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</si>
  <si>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</si>
  <si>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</si>
  <si>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</si>
  <si>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</si>
  <si>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</si>
  <si>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</si>
  <si>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</si>
  <si>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</si>
  <si>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</si>
  <si>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</si>
  <si>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</si>
  <si>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</si>
  <si>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</si>
  <si>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</si>
  <si>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</si>
  <si>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</si>
  <si>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</si>
  <si>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</si>
  <si>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</si>
  <si>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</si>
  <si>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</si>
  <si>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</si>
  <si>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</si>
  <si>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</si>
  <si>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</si>
  <si>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</si>
  <si>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</si>
  <si>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</si>
  <si>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</si>
  <si>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</si>
  <si>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</si>
  <si>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</si>
  <si>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</si>
  <si>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</si>
  <si>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</si>
  <si>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</si>
  <si>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</si>
  <si>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</si>
  <si>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</si>
  <si>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</si>
  <si>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</si>
  <si>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</si>
  <si>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</si>
  <si>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</si>
  <si>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</si>
  <si>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</si>
  <si>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</si>
  <si>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</si>
  <si>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</si>
  <si>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</si>
  <si>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</si>
  <si>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</si>
  <si>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</si>
  <si>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</si>
  <si>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</si>
  <si>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</si>
  <si>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</si>
  <si>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</si>
  <si>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</si>
  <si>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</si>
  <si>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</si>
  <si>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</si>
  <si>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</si>
  <si>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</si>
  <si>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</si>
  <si>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</si>
  <si>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</si>
  <si>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</si>
  <si>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</si>
  <si>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</si>
  <si>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</si>
  <si>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</si>
  <si>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</si>
  <si>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</si>
  <si>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</si>
  <si>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</si>
  <si>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</si>
  <si>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</si>
  <si>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</si>
  <si>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</si>
  <si>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</si>
  <si>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</si>
  <si>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</si>
  <si>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</si>
  <si>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</si>
  <si>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</si>
  <si>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</si>
  <si>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</si>
  <si>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</si>
  <si>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</si>
  <si>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</si>
  <si>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</si>
  <si>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</si>
  <si>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</si>
  <si>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</si>
  <si>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</si>
  <si>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</si>
  <si>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</si>
  <si>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</si>
  <si>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</si>
  <si>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</si>
  <si>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</si>
  <si>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</si>
  <si>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</si>
  <si>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</si>
  <si>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</si>
  <si>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</si>
  <si>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</si>
  <si>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</si>
  <si>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</si>
  <si>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</si>
  <si>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</si>
  <si>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</si>
  <si>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</si>
  <si>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</si>
  <si>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</si>
  <si>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</si>
  <si>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</si>
  <si>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</si>
  <si>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</si>
  <si>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</si>
  <si>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</si>
  <si>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</si>
  <si>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</si>
  <si>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</si>
  <si>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</si>
  <si>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</si>
  <si>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</si>
  <si>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</si>
  <si>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</si>
  <si>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</si>
  <si>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</si>
  <si>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</si>
  <si>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</si>
  <si>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</si>
  <si>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</si>
  <si>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</si>
  <si>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</si>
  <si>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</si>
  <si>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</si>
  <si>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</si>
  <si>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</si>
  <si>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</si>
  <si>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</si>
  <si>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</si>
  <si>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</si>
  <si>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</si>
  <si>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</si>
  <si>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</si>
  <si>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</si>
  <si>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</si>
  <si>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</si>
  <si>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</si>
  <si>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</si>
  <si>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</si>
  <si>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</si>
  <si>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</si>
  <si>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</si>
  <si>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</si>
  <si>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</si>
  <si>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</si>
  <si>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</si>
  <si>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</si>
  <si>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</si>
  <si>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</si>
  <si>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</si>
  <si>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</si>
  <si>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</si>
  <si>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</si>
  <si>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</si>
  <si>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</si>
  <si>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</si>
  <si>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</si>
  <si>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</si>
  <si>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</si>
  <si>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</si>
  <si>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</si>
  <si>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</si>
  <si>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</si>
  <si>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</si>
  <si>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</si>
  <si>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</si>
  <si>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</si>
  <si>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</si>
  <si>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</si>
  <si>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</si>
  <si>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</si>
  <si>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</si>
  <si>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</si>
  <si>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</si>
  <si>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</si>
  <si>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</si>
  <si>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</si>
  <si>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</si>
  <si>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</si>
  <si>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</si>
  <si>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</si>
  <si>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</si>
  <si>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</si>
  <si>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</si>
  <si>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</si>
  <si>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</si>
  <si>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</si>
  <si>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</si>
  <si>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</si>
  <si>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</si>
  <si>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</si>
  <si>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</si>
  <si>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</si>
  <si>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</si>
  <si>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</si>
  <si>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</si>
  <si>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</si>
  <si>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</si>
  <si>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</si>
  <si>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</si>
  <si>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</si>
  <si>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</si>
  <si>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</si>
  <si>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</si>
  <si>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</si>
  <si>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</si>
  <si>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</si>
  <si>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</si>
  <si>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</si>
  <si>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</si>
  <si>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</si>
  <si>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</si>
  <si>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</si>
  <si>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</si>
  <si>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</si>
  <si>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</si>
  <si>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</si>
  <si>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</si>
  <si>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</si>
  <si>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</si>
  <si>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</si>
  <si>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</si>
  <si>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</si>
  <si>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</si>
  <si>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</si>
  <si>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</si>
  <si>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</si>
  <si>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</si>
  <si>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</si>
  <si>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</si>
  <si>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</si>
  <si>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</si>
  <si>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</si>
  <si>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</si>
  <si>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</si>
  <si>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</si>
  <si>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</si>
  <si>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</si>
  <si>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</si>
  <si>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</si>
  <si>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</si>
  <si>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</si>
  <si>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</si>
  <si>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</si>
  <si>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</si>
  <si>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</si>
  <si>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</si>
  <si>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</si>
  <si>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</si>
  <si>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</si>
  <si>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</si>
  <si>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</si>
  <si>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</si>
  <si>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</si>
  <si>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</si>
  <si>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</si>
  <si>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</si>
  <si>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</si>
  <si>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</si>
  <si>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</si>
  <si>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</si>
  <si>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</si>
  <si>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</si>
  <si>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</si>
  <si>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</si>
  <si>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</si>
  <si>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</si>
  <si>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</si>
  <si>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</si>
  <si>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</si>
  <si>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</si>
  <si>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</si>
  <si>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</si>
  <si>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</si>
  <si>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</si>
  <si>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</si>
  <si>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</si>
  <si>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</si>
  <si>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</si>
  <si>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</si>
  <si>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</si>
  <si>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</si>
  <si>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</si>
  <si>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</si>
  <si>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</si>
  <si>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</si>
  <si>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</si>
  <si>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</si>
  <si>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</si>
  <si>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</si>
  <si>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</si>
  <si>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</si>
  <si>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</si>
  <si>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</si>
  <si>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</si>
  <si>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</si>
  <si>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</si>
  <si>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</si>
  <si>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</si>
  <si>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</si>
  <si>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</si>
  <si>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</si>
  <si>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</si>
  <si>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</si>
  <si>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</si>
  <si>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</si>
  <si>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</si>
  <si>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</si>
  <si>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</si>
  <si>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</si>
  <si>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</si>
  <si>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</si>
  <si>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</si>
  <si>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</si>
  <si>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</si>
  <si>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</si>
  <si>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</si>
  <si>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</si>
  <si>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</si>
  <si>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</si>
  <si>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</si>
  <si>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</si>
  <si>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</si>
  <si>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</si>
  <si>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</si>
  <si>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</si>
  <si>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</si>
  <si>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</si>
  <si>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</si>
  <si>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</si>
  <si>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</si>
  <si>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</si>
  <si>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</si>
  <si>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</si>
  <si>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</si>
  <si>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</si>
  <si>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</si>
  <si>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</si>
  <si>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</si>
  <si>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</si>
  <si>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</si>
  <si>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</si>
  <si>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</si>
  <si>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</si>
  <si>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</si>
  <si>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</si>
  <si>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</si>
  <si>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</si>
  <si>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</si>
  <si>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</si>
  <si>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</si>
  <si>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</si>
  <si>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</si>
  <si>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</si>
  <si>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</si>
  <si>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</si>
  <si>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</si>
  <si>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</si>
  <si>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</si>
  <si>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</si>
  <si>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</si>
  <si>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</si>
  <si>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</si>
  <si>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</si>
  <si>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</si>
  <si>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</si>
  <si>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</si>
  <si>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</si>
  <si>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</si>
  <si>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</si>
  <si>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</si>
  <si>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</si>
  <si>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</si>
  <si>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</si>
  <si>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</si>
  <si>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</si>
  <si>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</si>
  <si>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</si>
  <si>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</si>
  <si>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</si>
  <si>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</si>
  <si>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</si>
  <si>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</si>
  <si>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</si>
  <si>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</si>
  <si>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</si>
  <si>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</si>
  <si>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</si>
  <si>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</si>
  <si>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</si>
  <si>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</si>
  <si>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</si>
  <si>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</si>
  <si>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</si>
  <si>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</si>
  <si>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</si>
  <si>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</si>
  <si>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</si>
  <si>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</si>
  <si>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</si>
  <si>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</si>
  <si>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</si>
  <si>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</si>
  <si>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</si>
  <si>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</si>
  <si>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</si>
  <si>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</si>
  <si>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</si>
  <si>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</si>
  <si>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</si>
  <si>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</si>
  <si>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</si>
  <si>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</si>
  <si>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</si>
  <si>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</si>
  <si>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</si>
  <si>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</si>
  <si>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</si>
  <si>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</si>
  <si>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</si>
  <si>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</si>
  <si>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</si>
  <si>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</si>
  <si>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</si>
  <si>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</si>
  <si>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</si>
  <si>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</si>
  <si>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</si>
  <si>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</si>
  <si>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</si>
  <si>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</si>
  <si>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</si>
  <si>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</si>
  <si>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</si>
  <si>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</si>
  <si>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</si>
  <si>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</si>
  <si>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</si>
  <si>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</si>
  <si>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</si>
  <si>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</si>
  <si>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</si>
  <si>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</si>
  <si>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</si>
  <si>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</si>
  <si>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</si>
  <si>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</si>
  <si>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</si>
  <si>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</si>
  <si>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</si>
  <si>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</si>
  <si>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</si>
  <si>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</si>
  <si>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</si>
  <si>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</si>
  <si>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</si>
  <si>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</si>
  <si>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</si>
  <si>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</si>
  <si>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</si>
  <si>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</si>
  <si>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</si>
  <si>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</si>
  <si>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</si>
  <si>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</si>
  <si>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</si>
  <si>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</si>
  <si>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</si>
  <si>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</si>
  <si>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</si>
  <si>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</si>
  <si>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</si>
  <si>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</si>
  <si>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</si>
  <si>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</si>
  <si>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</si>
  <si>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</si>
  <si>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</si>
  <si>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</si>
  <si>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</si>
  <si>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</si>
  <si>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</si>
  <si>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</si>
  <si>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</si>
  <si>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</si>
  <si>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</si>
  <si>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</si>
  <si>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</si>
  <si>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</si>
  <si>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</si>
  <si>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</si>
  <si>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</si>
  <si>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</si>
  <si>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</si>
  <si>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</si>
  <si>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</si>
  <si>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</si>
  <si>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</si>
  <si>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</si>
  <si>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</si>
  <si>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</si>
  <si>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</si>
  <si>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</si>
  <si>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</si>
  <si>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</si>
  <si>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</si>
  <si>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</si>
  <si>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</si>
  <si>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</si>
  <si>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</si>
  <si>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</si>
  <si>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</si>
  <si>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</si>
  <si>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</si>
  <si>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</si>
  <si>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</si>
  <si>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</si>
  <si>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</si>
  <si>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</si>
  <si>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</si>
  <si>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</si>
  <si>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</si>
  <si>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</si>
  <si>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</si>
  <si>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</si>
  <si>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</si>
  <si>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</si>
  <si>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</si>
  <si>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</si>
  <si>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</si>
  <si>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</si>
  <si>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</si>
  <si>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</si>
  <si>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</si>
  <si>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</si>
  <si>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</si>
  <si>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</si>
  <si>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</si>
  <si>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</si>
  <si>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</si>
  <si>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</si>
  <si>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</si>
  <si>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</si>
  <si>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</si>
  <si>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</si>
  <si>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</si>
  <si>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</si>
  <si>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</si>
  <si>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</si>
  <si>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</si>
  <si>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</si>
  <si>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</si>
  <si>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</si>
  <si>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</si>
  <si>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</si>
  <si>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</si>
  <si>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</si>
  <si>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</si>
  <si>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</si>
  <si>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</si>
  <si>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</si>
  <si>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</si>
  <si>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</si>
  <si>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</si>
  <si>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</si>
  <si>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</si>
  <si>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</si>
  <si>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</si>
  <si>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</si>
  <si>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</si>
  <si>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</si>
  <si>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</si>
  <si>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</si>
  <si>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</si>
  <si>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</si>
  <si>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</si>
  <si>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</si>
  <si>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</si>
  <si>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</si>
  <si>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</si>
  <si>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</si>
  <si>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</si>
  <si>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</si>
  <si>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</si>
  <si>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</si>
  <si>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</si>
  <si>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</si>
  <si>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</si>
  <si>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</si>
  <si>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</si>
  <si>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</si>
  <si>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</si>
  <si>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</si>
  <si>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</si>
  <si>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</si>
  <si>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</si>
  <si>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</si>
  <si>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</si>
  <si>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</si>
  <si>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</si>
  <si>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</si>
  <si>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</si>
  <si>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</si>
  <si>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</si>
  <si>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</si>
  <si>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</si>
  <si>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</si>
  <si>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</si>
  <si>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</si>
  <si>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</si>
  <si>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</si>
  <si>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</si>
  <si>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</si>
  <si>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</si>
  <si>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</si>
  <si>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</si>
  <si>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</si>
  <si>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</si>
  <si>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</si>
  <si>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</si>
  <si>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</si>
  <si>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</si>
  <si>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</si>
  <si>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</si>
  <si>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</si>
  <si>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</si>
  <si>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</si>
  <si>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</si>
  <si>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</si>
  <si>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</si>
  <si>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</si>
  <si>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</si>
  <si>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</si>
  <si>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</si>
  <si>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</si>
  <si>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</si>
  <si>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</si>
  <si>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</si>
  <si>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</si>
  <si>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</si>
  <si>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</si>
  <si>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</si>
  <si>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</si>
  <si>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</si>
  <si>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</si>
  <si>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</si>
  <si>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</si>
  <si>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</si>
  <si>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</si>
  <si>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</si>
  <si>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</si>
  <si>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</si>
  <si>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</si>
  <si>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</si>
  <si>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</si>
  <si>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</si>
  <si>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</si>
  <si>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</si>
  <si>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</si>
  <si>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</si>
  <si>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</si>
  <si>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</si>
  <si>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</si>
  <si>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</si>
  <si>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</si>
  <si>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</si>
  <si>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</si>
  <si>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</si>
  <si>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</si>
  <si>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</si>
  <si>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</si>
  <si>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</si>
  <si>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</si>
  <si>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</si>
  <si>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</si>
  <si>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</si>
  <si>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</si>
  <si>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</si>
  <si>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</si>
  <si>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</si>
  <si>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</si>
  <si>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</si>
  <si>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</si>
  <si>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</si>
  <si>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</si>
  <si>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</si>
  <si>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</si>
  <si>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</si>
  <si>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</si>
  <si>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</si>
  <si>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</si>
  <si>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</si>
  <si>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</si>
  <si>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</si>
  <si>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</si>
  <si>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</si>
  <si>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</si>
  <si>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</si>
  <si>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</si>
  <si>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</si>
  <si>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</si>
  <si>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</si>
  <si>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</si>
  <si>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</si>
  <si>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</si>
  <si>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</si>
  <si>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</si>
  <si>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</si>
  <si>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</si>
  <si>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</si>
  <si>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</si>
  <si>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</si>
  <si>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</si>
  <si>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</si>
  <si>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</si>
  <si>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</si>
  <si>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</si>
  <si>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</si>
  <si>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</si>
  <si>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</si>
  <si>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</si>
  <si>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</si>
  <si>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</si>
  <si>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</si>
  <si>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</si>
  <si>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</si>
  <si>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</si>
  <si>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</si>
  <si>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</si>
  <si>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</si>
  <si>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</si>
  <si>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</si>
  <si>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</si>
  <si>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</si>
  <si>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</si>
  <si>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</si>
  <si>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</si>
  <si>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</si>
  <si>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</si>
  <si>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</si>
  <si>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</si>
  <si>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</si>
  <si>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</si>
  <si>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</si>
  <si>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</si>
  <si>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</si>
  <si>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</si>
  <si>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</si>
  <si>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</si>
  <si>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</si>
  <si>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</si>
  <si>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</si>
  <si>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</si>
  <si>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</si>
  <si>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</si>
  <si>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</si>
  <si>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</si>
  <si>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</si>
  <si>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</si>
  <si>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</si>
  <si>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</si>
  <si>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</si>
  <si>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</si>
  <si>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</si>
  <si>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</si>
  <si>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</si>
  <si>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</si>
  <si>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</si>
  <si>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</si>
  <si>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</si>
  <si>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</si>
  <si>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</si>
  <si>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</si>
  <si>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</si>
  <si>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</si>
  <si>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</si>
  <si>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</si>
  <si>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</si>
  <si>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</si>
  <si>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</si>
  <si>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</si>
  <si>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</si>
  <si>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</si>
  <si>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</si>
  <si>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</si>
  <si>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</si>
  <si>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</si>
  <si>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</si>
  <si>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</si>
  <si>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</si>
  <si>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</si>
  <si>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</si>
  <si>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</si>
  <si>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</si>
  <si>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</si>
  <si>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</si>
  <si>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</si>
  <si>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</si>
  <si>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</si>
  <si>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</si>
  <si>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</si>
  <si>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</si>
  <si>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</si>
  <si>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</si>
  <si>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</si>
  <si>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</si>
  <si>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</si>
  <si>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</si>
  <si>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</si>
  <si>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</si>
  <si>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</si>
  <si>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</si>
  <si>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</si>
  <si>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</si>
  <si>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</si>
  <si>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</si>
  <si>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</si>
  <si>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</si>
  <si>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</si>
  <si>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</si>
  <si>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</si>
  <si>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</si>
  <si>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</si>
  <si>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</si>
  <si>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</si>
  <si>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</si>
  <si>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</si>
  <si>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</si>
  <si>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</si>
  <si>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</si>
  <si>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</si>
  <si>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</si>
  <si>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</si>
  <si>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</si>
  <si>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</si>
  <si>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</si>
  <si>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</si>
  <si>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</si>
  <si>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</si>
  <si>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</si>
  <si>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</si>
  <si>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</si>
  <si>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</si>
  <si>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</si>
  <si>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</si>
  <si>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</si>
  <si>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</si>
  <si>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</si>
  <si>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</si>
  <si>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</si>
  <si>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</si>
  <si>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</si>
  <si>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</si>
  <si>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</si>
  <si>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</si>
  <si>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</si>
  <si>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</si>
  <si>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</si>
  <si>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</si>
  <si>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</si>
  <si>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</si>
  <si>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</si>
  <si>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</si>
  <si>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</si>
  <si>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</si>
  <si>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</si>
  <si>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</si>
  <si>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</si>
  <si>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</si>
  <si>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</si>
  <si>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</si>
  <si>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</si>
  <si>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</si>
  <si>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</si>
  <si>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</si>
  <si>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</si>
  <si>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</si>
  <si>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</si>
  <si>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</si>
  <si>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</si>
  <si>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</si>
  <si>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</si>
  <si>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</si>
  <si>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</si>
  <si>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</si>
  <si>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</si>
  <si>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</si>
  <si>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</si>
  <si>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</si>
  <si>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</si>
  <si>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</si>
  <si>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</si>
  <si>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</si>
  <si>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</si>
  <si>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</si>
  <si>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</si>
  <si>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</si>
  <si>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</si>
  <si>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</si>
  <si>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</si>
  <si>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</si>
  <si>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</si>
  <si>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</si>
  <si>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</si>
  <si>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</si>
  <si>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</si>
  <si>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</si>
  <si>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</si>
  <si>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</si>
  <si>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</si>
  <si>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</si>
  <si>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</si>
  <si>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</si>
  <si>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</si>
  <si>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</si>
  <si>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</si>
  <si>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</si>
  <si>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</si>
  <si>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</si>
  <si>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</si>
  <si>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</si>
  <si>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</si>
  <si>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</si>
  <si>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</si>
  <si>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</si>
  <si>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</si>
  <si>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</si>
  <si>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</si>
  <si>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</si>
  <si>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</si>
  <si>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</si>
  <si>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</si>
  <si>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</si>
  <si>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</si>
  <si>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</si>
  <si>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</si>
  <si>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</si>
  <si>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</si>
  <si>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</si>
  <si>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</si>
  <si>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</si>
  <si>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</si>
  <si>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</si>
  <si>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</si>
  <si>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</si>
  <si>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</si>
  <si>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</si>
  <si>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</si>
  <si>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</si>
  <si>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</si>
  <si>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</si>
  <si>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</si>
  <si>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</si>
  <si>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</si>
  <si>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</si>
  <si>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</si>
  <si>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</si>
  <si>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</si>
  <si>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</si>
  <si>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</si>
  <si>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</si>
  <si>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</si>
  <si>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</si>
  <si>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</si>
  <si>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</si>
  <si>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</si>
  <si>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</si>
  <si>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</si>
  <si>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</si>
  <si>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</si>
  <si>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</si>
  <si>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</si>
  <si>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</si>
  <si>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</si>
  <si>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</si>
  <si>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</si>
  <si>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</si>
  <si>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</si>
  <si>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</si>
  <si>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</si>
  <si>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</si>
  <si>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</si>
  <si>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</si>
  <si>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</si>
  <si>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</si>
  <si>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</si>
  <si>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</si>
  <si>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</si>
  <si>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</si>
  <si>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</si>
  <si>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</si>
  <si>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</si>
  <si>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</si>
  <si>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</si>
  <si>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</si>
  <si>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</si>
  <si>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</si>
  <si>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</si>
  <si>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</si>
  <si>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</si>
  <si>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</si>
  <si>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</si>
  <si>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</si>
  <si>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</si>
  <si>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</si>
  <si>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</si>
  <si>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</si>
  <si>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</si>
  <si>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</si>
  <si>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</si>
  <si>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</si>
  <si>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</si>
  <si>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</si>
  <si>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</si>
  <si>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</si>
  <si>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</si>
  <si>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</si>
  <si>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</si>
  <si>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</si>
  <si>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</si>
  <si>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</si>
  <si>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</si>
  <si>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</si>
  <si>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</si>
  <si>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</si>
  <si>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</si>
  <si>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</si>
  <si>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</si>
  <si>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</si>
  <si>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</si>
  <si>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</si>
  <si>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</si>
  <si>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</si>
  <si>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</si>
  <si>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</si>
  <si>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</si>
  <si>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</si>
  <si>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</si>
  <si>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</si>
  <si>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</si>
  <si>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</si>
  <si>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</si>
  <si>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</si>
  <si>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</si>
  <si>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</si>
  <si>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</si>
  <si>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</si>
  <si>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</si>
  <si>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</si>
  <si>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</si>
  <si>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</si>
  <si>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</si>
  <si>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</si>
  <si>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</si>
  <si>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</si>
  <si>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</si>
  <si>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</si>
  <si>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</si>
  <si>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</si>
  <si>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</si>
  <si>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</si>
  <si>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</si>
  <si>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</si>
  <si>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</si>
  <si>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</si>
  <si>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</si>
  <si>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</si>
  <si>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</si>
  <si>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</si>
  <si>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</si>
  <si>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</si>
  <si>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</si>
  <si>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</si>
  <si>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</si>
  <si>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</si>
  <si>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</si>
  <si>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</si>
  <si>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</si>
  <si>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</si>
  <si>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</si>
  <si>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</si>
  <si>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</si>
  <si>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</si>
  <si>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</si>
  <si>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</si>
  <si>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</si>
  <si>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</si>
  <si>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</si>
  <si>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</si>
  <si>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</si>
  <si>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</si>
  <si>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</si>
  <si>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</si>
  <si>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</si>
  <si>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</si>
  <si>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</si>
  <si>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</si>
  <si>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</si>
  <si>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</si>
  <si>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</si>
  <si>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</si>
  <si>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</si>
  <si>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</si>
  <si>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</si>
  <si>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</si>
  <si>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</si>
  <si>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</si>
  <si>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</si>
  <si>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</si>
  <si>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</si>
  <si>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</si>
  <si>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</si>
  <si>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</si>
  <si>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</si>
  <si>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</si>
  <si>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</si>
  <si>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</si>
  <si>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</si>
  <si>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</si>
  <si>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</si>
  <si>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</si>
  <si>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</si>
  <si>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</si>
  <si>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</si>
  <si>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</si>
  <si>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</si>
  <si>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</si>
  <si>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</si>
  <si>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</si>
  <si>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</si>
  <si>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</si>
  <si>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</si>
  <si>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</si>
  <si>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</si>
  <si>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</si>
  <si>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</si>
  <si>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</si>
  <si>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</si>
  <si>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</si>
  <si>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</si>
  <si>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</si>
  <si>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</si>
  <si>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</si>
  <si>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</si>
  <si>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</si>
  <si>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</si>
  <si>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</si>
  <si>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</si>
  <si>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</si>
  <si>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</si>
  <si>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</si>
  <si>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</si>
  <si>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</si>
  <si>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</si>
  <si>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</si>
  <si>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</si>
  <si>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</si>
  <si>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</si>
  <si>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</si>
  <si>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</si>
  <si>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</si>
  <si>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</si>
  <si>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</si>
  <si>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</si>
  <si>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</si>
  <si>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</si>
  <si>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</si>
  <si>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</si>
  <si>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</si>
  <si>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</si>
  <si>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</si>
  <si>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</si>
  <si>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</si>
  <si>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</si>
  <si>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</si>
  <si>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</si>
  <si>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</si>
  <si>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</si>
  <si>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</si>
  <si>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</si>
  <si>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</si>
  <si>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</si>
  <si>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</si>
  <si>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</si>
  <si>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</si>
  <si>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</si>
  <si>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</si>
  <si>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</si>
  <si>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</si>
  <si>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</si>
  <si>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</si>
  <si>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</si>
  <si>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</si>
  <si>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</si>
  <si>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</si>
  <si>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</si>
  <si>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</si>
  <si>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</si>
  <si>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</si>
  <si>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</si>
  <si>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</si>
  <si>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</si>
  <si>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</si>
  <si>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</si>
  <si>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</si>
  <si>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</si>
  <si>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</si>
  <si>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</si>
  <si>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</si>
  <si>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</si>
  <si>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</si>
  <si>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</si>
  <si>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</si>
  <si>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</si>
  <si>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</si>
  <si>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</si>
  <si>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</si>
  <si>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</si>
  <si>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</si>
  <si>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</si>
  <si>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</si>
  <si>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</si>
  <si>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</si>
  <si>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</si>
  <si>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</si>
  <si>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</si>
  <si>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</si>
  <si>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</si>
  <si>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</si>
  <si>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</si>
  <si>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</si>
  <si>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</si>
  <si>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</si>
  <si>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</si>
  <si>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</si>
  <si>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</si>
  <si>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</si>
  <si>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</si>
  <si>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</si>
  <si>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</si>
  <si>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</si>
  <si>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</si>
  <si>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</si>
  <si>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</si>
  <si>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</si>
  <si>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</si>
  <si>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</si>
  <si>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</si>
  <si>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</si>
  <si>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</si>
  <si>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</si>
  <si>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</si>
  <si>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</si>
  <si>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</si>
  <si>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</si>
  <si>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</si>
  <si>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</si>
  <si>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</si>
  <si>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</si>
  <si>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</si>
  <si>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</si>
  <si>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</si>
  <si>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</si>
  <si>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</si>
  <si>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</si>
  <si>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</si>
  <si>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</si>
  <si>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</si>
  <si>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</si>
  <si>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</si>
  <si>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</si>
  <si>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</si>
  <si>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</si>
  <si>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</si>
  <si>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</si>
  <si>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</si>
  <si>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</si>
  <si>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</si>
  <si>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</si>
  <si>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</si>
  <si>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</si>
  <si>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</si>
  <si>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</si>
  <si>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</si>
  <si>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</si>
  <si>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</si>
  <si>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</si>
  <si>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</si>
  <si>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</si>
  <si>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</si>
  <si>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</si>
  <si>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</si>
  <si>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</si>
  <si>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</si>
  <si>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</si>
  <si>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</si>
  <si>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</si>
  <si>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</si>
  <si>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</si>
  <si>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</si>
  <si>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</si>
  <si>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</si>
  <si>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</si>
  <si>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</si>
  <si>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</si>
  <si>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</si>
  <si>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</si>
  <si>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</si>
  <si>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</si>
  <si>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</si>
  <si>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</si>
  <si>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</si>
  <si>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</si>
  <si>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</si>
  <si>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</si>
  <si>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</si>
  <si>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</si>
  <si>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</si>
  <si>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</si>
  <si>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</si>
  <si>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</si>
  <si>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</si>
  <si>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</si>
  <si>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</si>
  <si>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</si>
  <si>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</si>
  <si>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</si>
  <si>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</si>
  <si>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</si>
  <si>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</si>
  <si>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</si>
  <si>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</si>
  <si>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</si>
  <si>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</si>
  <si>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</si>
  <si>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</si>
  <si>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</si>
  <si>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</si>
  <si>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</si>
  <si>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</si>
  <si>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</si>
  <si>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</si>
  <si>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</si>
  <si>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</si>
  <si>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</si>
  <si>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</si>
  <si>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</si>
  <si>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</si>
  <si>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</si>
  <si>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</si>
  <si>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</si>
  <si>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</si>
  <si>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</si>
  <si>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</si>
  <si>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</si>
  <si>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</si>
  <si>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</si>
  <si>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</si>
  <si>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</si>
  <si>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</si>
  <si>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</si>
  <si>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</si>
  <si>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</si>
  <si>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</si>
  <si>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</si>
  <si>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</si>
  <si>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</si>
  <si>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</si>
  <si>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</si>
  <si>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</si>
  <si>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</si>
  <si>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</si>
  <si>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</si>
  <si>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</si>
  <si>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</si>
  <si>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</si>
  <si>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</si>
  <si>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</si>
  <si>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</si>
  <si>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</si>
  <si>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</si>
  <si>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</si>
  <si>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</si>
  <si>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</si>
  <si>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</si>
  <si>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</si>
  <si>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</si>
  <si>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</si>
  <si>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</si>
  <si>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</si>
  <si>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</si>
  <si>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</si>
  <si>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</si>
  <si>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</si>
  <si>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</si>
  <si>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</si>
  <si>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</si>
  <si>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</si>
  <si>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</si>
  <si>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</si>
  <si>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</si>
  <si>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</si>
  <si>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</si>
  <si>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</si>
  <si>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</si>
  <si>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</si>
  <si>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</si>
  <si>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</si>
  <si>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</si>
  <si>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</si>
  <si>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</si>
  <si>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</si>
  <si>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</si>
  <si>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</si>
  <si>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</si>
  <si>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</si>
  <si>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</si>
  <si>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</si>
  <si>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</si>
  <si>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</si>
  <si>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</si>
  <si>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</si>
  <si>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</si>
  <si>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</si>
  <si>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</si>
  <si>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</si>
  <si>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</si>
  <si>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</si>
  <si>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</si>
  <si>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</si>
  <si>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</si>
  <si>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</si>
  <si>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</si>
  <si>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</si>
  <si>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</si>
  <si>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</si>
  <si>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</si>
  <si>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</si>
  <si>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</si>
  <si>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</si>
  <si>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</si>
  <si>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</si>
  <si>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</si>
  <si>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</si>
  <si>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</si>
  <si>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</si>
  <si>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</si>
  <si>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</si>
  <si>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</si>
  <si>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</si>
  <si>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</si>
  <si>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</si>
  <si>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</si>
  <si>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</si>
  <si>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</si>
  <si>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</si>
  <si>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</si>
  <si>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</si>
  <si>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</si>
  <si>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</si>
  <si>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</si>
  <si>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</si>
  <si>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</si>
  <si>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</si>
  <si>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</si>
  <si>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</si>
  <si>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</si>
  <si>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</si>
  <si>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</si>
  <si>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</si>
  <si>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</si>
  <si>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</si>
  <si>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</si>
  <si>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</si>
  <si>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</si>
  <si>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</si>
  <si>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</si>
  <si>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</si>
  <si>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</si>
  <si>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</si>
  <si>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</si>
  <si>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</si>
  <si>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</si>
  <si>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</si>
  <si>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</si>
  <si>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</si>
  <si>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</si>
  <si>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</si>
  <si>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</si>
  <si>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</si>
  <si>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</si>
  <si>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</si>
  <si>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</si>
  <si>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</si>
  <si>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</si>
  <si>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</si>
  <si>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</si>
  <si>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</si>
  <si>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</si>
  <si>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</si>
  <si>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</si>
  <si>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</si>
  <si>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</si>
  <si>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</si>
  <si>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</si>
  <si>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</si>
  <si>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</si>
  <si>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</si>
  <si>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</si>
  <si>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</si>
  <si>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</si>
  <si>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</si>
  <si>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</si>
  <si>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</si>
  <si>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</si>
  <si>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</si>
  <si>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</si>
  <si>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</si>
  <si>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</si>
  <si>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</si>
  <si>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</si>
  <si>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</si>
  <si>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</si>
  <si>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</si>
  <si>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</si>
  <si>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</si>
  <si>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</si>
  <si>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</si>
  <si>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</si>
  <si>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</si>
  <si>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</si>
  <si>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</si>
  <si>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</si>
  <si>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</si>
  <si>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</si>
  <si>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</si>
  <si>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</si>
  <si>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</si>
  <si>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</si>
  <si>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</si>
  <si>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</si>
  <si>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</si>
  <si>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</si>
  <si>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</si>
  <si>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</si>
  <si>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</si>
  <si>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</si>
  <si>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</si>
  <si>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</si>
  <si>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</si>
  <si>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</si>
  <si>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</si>
  <si>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</si>
  <si>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</si>
  <si>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</si>
  <si>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</si>
  <si>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</si>
  <si>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</si>
  <si>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</si>
  <si>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</si>
  <si>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</si>
  <si>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</si>
  <si>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</si>
  <si>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</si>
  <si>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</si>
  <si>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</si>
  <si>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</si>
  <si>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</si>
  <si>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</si>
  <si>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</si>
  <si>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</si>
  <si>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</si>
  <si>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</si>
  <si>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</si>
  <si>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</si>
  <si>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</si>
  <si>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</si>
  <si>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</si>
  <si>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</si>
  <si>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</si>
  <si>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</si>
  <si>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</si>
  <si>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</si>
  <si>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</si>
  <si>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</si>
  <si>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</si>
  <si>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</si>
  <si>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</si>
  <si>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</si>
  <si>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</si>
  <si>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</si>
  <si>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</si>
  <si>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</si>
  <si>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</si>
  <si>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</si>
  <si>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</si>
  <si>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</si>
  <si>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</si>
  <si>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</si>
  <si>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</si>
  <si>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</si>
  <si>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</si>
  <si>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</si>
  <si>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</si>
  <si>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</si>
  <si>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</si>
  <si>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</si>
  <si>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</si>
  <si>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</si>
  <si>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</si>
  <si>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</si>
  <si>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</si>
  <si>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</si>
  <si>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</si>
  <si>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</si>
  <si>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</si>
  <si>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</si>
  <si>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</si>
  <si>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</si>
  <si>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</si>
  <si>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</si>
  <si>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</si>
  <si>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</si>
  <si>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</si>
  <si>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</si>
  <si>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</si>
  <si>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</si>
  <si>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</si>
  <si>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</si>
  <si>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</si>
  <si>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</si>
  <si>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</si>
  <si>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</si>
  <si>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</si>
  <si>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</si>
  <si>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</si>
  <si>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</si>
  <si>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</si>
  <si>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</si>
  <si>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</si>
  <si>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</si>
  <si>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</si>
  <si>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</si>
  <si>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</si>
  <si>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</si>
  <si>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</si>
  <si>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</si>
  <si>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</si>
  <si>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</si>
  <si>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</si>
  <si>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</si>
  <si>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</si>
  <si>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</si>
  <si>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</si>
  <si>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</si>
  <si>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</si>
  <si>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</si>
  <si>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</si>
  <si>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</si>
  <si>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</si>
  <si>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</si>
  <si>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</si>
  <si>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</si>
  <si>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</si>
  <si>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</si>
  <si>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</si>
  <si>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</si>
  <si>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</si>
  <si>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</si>
  <si>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</si>
  <si>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</si>
  <si>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</si>
  <si>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</si>
  <si>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</si>
  <si>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</si>
  <si>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</si>
  <si>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</si>
  <si>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</si>
  <si>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</si>
  <si>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</si>
  <si>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</si>
  <si>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</si>
  <si>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</si>
  <si>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</si>
  <si>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</si>
  <si>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</si>
  <si>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</si>
  <si>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</si>
  <si>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</si>
  <si>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</si>
  <si>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</si>
  <si>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</si>
  <si>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</si>
  <si>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</si>
  <si>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</si>
  <si>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</si>
  <si>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</si>
  <si>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</si>
  <si>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</si>
  <si>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</si>
  <si>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</si>
  <si>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</si>
  <si>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</si>
  <si>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</si>
  <si>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</si>
  <si>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</si>
  <si>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</si>
  <si>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</si>
  <si>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</si>
  <si>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</si>
  <si>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</si>
  <si>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</si>
  <si>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</si>
  <si>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</si>
  <si>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</si>
  <si>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</si>
  <si>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</si>
  <si>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</si>
  <si>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</si>
  <si>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</si>
  <si>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</si>
  <si>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</si>
  <si>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</si>
  <si>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</si>
  <si>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</si>
  <si>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</si>
  <si>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</si>
  <si>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</si>
  <si>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</si>
  <si>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</si>
  <si>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</si>
  <si>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</si>
  <si>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</si>
  <si>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</si>
  <si>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</si>
  <si>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</si>
  <si>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</si>
  <si>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</si>
  <si>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</si>
  <si>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</si>
  <si>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</si>
  <si>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</si>
  <si>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</si>
  <si>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</si>
  <si>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</si>
  <si>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</si>
  <si>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</si>
  <si>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</si>
  <si>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</si>
  <si>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</si>
  <si>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</si>
  <si>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</si>
  <si>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</si>
  <si>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</si>
  <si>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</si>
  <si>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</si>
  <si>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</si>
  <si>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</si>
  <si>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</si>
  <si>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</si>
  <si>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</si>
  <si>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</si>
  <si>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</si>
  <si>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</si>
  <si>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</si>
  <si>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</si>
  <si>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</si>
  <si>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</si>
  <si>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</si>
  <si>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</si>
  <si>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</si>
  <si>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</si>
  <si>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</si>
  <si>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</si>
  <si>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</si>
  <si>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</si>
  <si>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</si>
  <si>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</si>
  <si>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</si>
  <si>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</si>
  <si>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</si>
  <si>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</si>
  <si>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</si>
  <si>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</si>
  <si>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</si>
  <si>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</si>
  <si>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</si>
  <si>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</si>
  <si>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</si>
  <si>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</si>
  <si>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</si>
  <si>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</si>
  <si>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</si>
  <si>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</si>
  <si>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</si>
  <si>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</si>
  <si>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</si>
  <si>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</si>
  <si>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</si>
  <si>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</si>
  <si>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</si>
  <si>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</si>
  <si>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</si>
  <si>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</si>
  <si>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</si>
  <si>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</si>
  <si>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</si>
  <si>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</si>
  <si>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</si>
  <si>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</si>
  <si>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</si>
  <si>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</si>
  <si>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</si>
  <si>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</si>
  <si>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</si>
  <si>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</si>
  <si>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</si>
  <si>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</si>
  <si>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</si>
  <si>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</si>
  <si>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</si>
  <si>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</si>
  <si>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</si>
  <si>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</si>
  <si>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</si>
  <si>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</si>
  <si>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</si>
  <si>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</si>
  <si>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</si>
  <si>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</si>
  <si>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</si>
  <si>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</si>
  <si>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</si>
  <si>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</si>
  <si>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</si>
  <si>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</si>
  <si>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</si>
  <si>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</si>
  <si>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</si>
  <si>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</si>
  <si>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</si>
  <si>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</si>
  <si>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</si>
  <si>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</si>
  <si>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</si>
  <si>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</si>
  <si>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</si>
  <si>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</si>
  <si>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</si>
  <si>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</si>
  <si>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</si>
  <si>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</si>
  <si>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</si>
  <si>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</si>
  <si>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</si>
  <si>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</si>
  <si>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</si>
  <si>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</si>
  <si>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</si>
  <si>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</si>
  <si>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</si>
  <si>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</si>
  <si>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</si>
  <si>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</si>
  <si>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</si>
  <si>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</si>
  <si>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</si>
  <si>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</si>
  <si>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</si>
  <si>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</si>
  <si>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</si>
  <si>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</si>
  <si>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</si>
  <si>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</si>
  <si>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</si>
  <si>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</si>
  <si>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</si>
  <si>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</si>
  <si>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</si>
  <si>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</si>
  <si>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</si>
  <si>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</si>
  <si>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</si>
  <si>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</si>
  <si>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</si>
  <si>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</si>
  <si>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</si>
  <si>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</si>
  <si>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</si>
  <si>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</si>
  <si>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</si>
  <si>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</si>
  <si>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</si>
  <si>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</si>
  <si>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</si>
  <si>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</si>
  <si>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</si>
  <si>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</si>
  <si>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</si>
  <si>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</si>
  <si>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</si>
  <si>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</si>
  <si>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</si>
  <si>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</si>
  <si>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</si>
  <si>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</si>
  <si>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</si>
  <si>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</si>
  <si>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</si>
  <si>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</si>
  <si>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</si>
  <si>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</si>
  <si>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</si>
  <si>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</si>
  <si>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</si>
  <si>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</si>
  <si>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</si>
  <si>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</si>
  <si>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</si>
  <si>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</si>
  <si>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</si>
  <si>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</si>
  <si>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</si>
  <si>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</si>
  <si>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</si>
  <si>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</si>
  <si>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</si>
  <si>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</si>
  <si>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</si>
  <si>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</si>
  <si>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</si>
  <si>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</si>
  <si>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</si>
  <si>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</si>
  <si>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</si>
  <si>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</si>
  <si>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</si>
  <si>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</si>
  <si>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</si>
  <si>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</si>
  <si>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</si>
  <si>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</si>
  <si>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</si>
  <si>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</si>
  <si>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</si>
  <si>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</si>
  <si>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</si>
  <si>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</si>
  <si>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</si>
  <si>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</si>
  <si>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</si>
  <si>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</si>
  <si>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</si>
  <si>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</si>
  <si>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</si>
  <si>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</si>
  <si>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</si>
  <si>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</si>
  <si>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</si>
  <si>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</si>
  <si>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</si>
  <si>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</si>
  <si>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</si>
  <si>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</si>
  <si>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</si>
  <si>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</si>
  <si>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</si>
  <si>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</si>
  <si>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</si>
  <si>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</si>
  <si>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</si>
  <si>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</si>
  <si>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</si>
  <si>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</si>
  <si>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</si>
  <si>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</si>
  <si>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</si>
  <si>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</si>
  <si>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</si>
  <si>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</si>
  <si>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</si>
  <si>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</si>
  <si>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</si>
  <si>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</si>
  <si>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</si>
  <si>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</si>
  <si>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</si>
  <si>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</si>
  <si>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</si>
  <si>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</si>
  <si>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</si>
  <si>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</si>
  <si>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</si>
  <si>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</si>
  <si>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</si>
  <si>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</si>
  <si>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</si>
  <si>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</si>
  <si>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</si>
  <si>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</si>
  <si>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</si>
  <si>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</si>
  <si>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</si>
  <si>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</si>
  <si>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</si>
  <si>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</si>
  <si>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</si>
  <si>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</si>
  <si>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</si>
  <si>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</si>
  <si>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</si>
  <si>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</si>
  <si>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</si>
  <si>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</si>
  <si>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</si>
  <si>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</si>
  <si>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</si>
  <si>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</si>
  <si>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</si>
  <si>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</si>
  <si>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</si>
  <si>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</si>
  <si>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</si>
  <si>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</si>
  <si>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</si>
  <si>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</si>
  <si>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</si>
  <si>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</si>
  <si>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</si>
  <si>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</si>
  <si>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</si>
  <si>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</si>
  <si>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</si>
  <si>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</si>
  <si>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</si>
  <si>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</si>
  <si>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</si>
  <si>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</si>
  <si>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</si>
  <si>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</si>
  <si>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</si>
  <si>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</si>
  <si>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</si>
  <si>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</si>
  <si>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</si>
  <si>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</si>
  <si>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</si>
  <si>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</si>
  <si>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</si>
  <si>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</si>
  <si>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</si>
  <si>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</si>
  <si>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</si>
  <si>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</si>
  <si>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</si>
  <si>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</si>
  <si>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</si>
  <si>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</si>
  <si>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</si>
  <si>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</si>
  <si>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</si>
  <si>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</si>
  <si>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</si>
  <si>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</si>
  <si>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</si>
  <si>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</si>
  <si>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</si>
  <si>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</si>
  <si>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</si>
  <si>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</si>
  <si>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</si>
  <si>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</si>
  <si>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</si>
  <si>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</si>
  <si>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</si>
  <si>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</si>
  <si>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</si>
  <si>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</si>
  <si>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</si>
  <si>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</si>
  <si>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</si>
  <si>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</si>
  <si>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</si>
  <si>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</si>
  <si>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</si>
  <si>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</si>
  <si>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</si>
  <si>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</si>
  <si>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</si>
  <si>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</si>
  <si>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</si>
  <si>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</si>
  <si>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</si>
  <si>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</si>
  <si>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</si>
  <si>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</si>
  <si>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</si>
  <si>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</si>
  <si>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</si>
  <si>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</si>
  <si>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</si>
  <si>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</si>
  <si>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</si>
  <si>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</si>
  <si>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</si>
  <si>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</si>
  <si>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</si>
  <si>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</si>
  <si>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</si>
  <si>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</si>
  <si>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</si>
  <si>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</si>
  <si>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</si>
  <si>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</si>
  <si>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</si>
  <si>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</si>
  <si>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</si>
  <si>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</si>
  <si>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</si>
  <si>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</si>
  <si>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</si>
  <si>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</si>
  <si>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</si>
  <si>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</si>
  <si>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</si>
  <si>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</si>
  <si>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</si>
  <si>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</si>
  <si>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</si>
  <si>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</si>
  <si>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</si>
  <si>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</si>
  <si>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</si>
  <si>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</si>
  <si>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</si>
  <si>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</si>
  <si>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</si>
  <si>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</si>
  <si>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</si>
  <si>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</si>
  <si>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</si>
  <si>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</si>
  <si>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</si>
  <si>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</si>
  <si>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</si>
  <si>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</si>
  <si>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</si>
  <si>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</si>
  <si>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</si>
  <si>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</si>
  <si>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</si>
  <si>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</si>
  <si>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</si>
  <si>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</si>
  <si>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</si>
  <si>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</si>
  <si>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</si>
  <si>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</si>
  <si>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</si>
  <si>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</si>
  <si>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</si>
  <si>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</si>
  <si>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</si>
  <si>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</si>
  <si>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</si>
  <si>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</si>
  <si>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</si>
  <si>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</si>
  <si>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</si>
  <si>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</si>
  <si>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</si>
  <si>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</si>
  <si>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</si>
  <si>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</si>
  <si>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</si>
  <si>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</si>
  <si>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</si>
  <si>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</si>
  <si>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</si>
  <si>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</si>
  <si>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</si>
  <si>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</si>
  <si>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</si>
  <si>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</si>
  <si>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</si>
  <si>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</si>
  <si>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</si>
  <si>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</si>
  <si>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</si>
  <si>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</si>
  <si>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</si>
  <si>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</si>
  <si>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</si>
  <si>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</si>
  <si>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</si>
  <si>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</si>
  <si>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</si>
  <si>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</si>
  <si>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</si>
  <si>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</si>
  <si>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</si>
  <si>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</si>
  <si>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</si>
  <si>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</si>
  <si>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</si>
  <si>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</si>
  <si>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</si>
  <si>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</si>
  <si>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</si>
  <si>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</si>
  <si>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</si>
  <si>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</si>
  <si>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</si>
  <si>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</si>
  <si>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</si>
  <si>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</si>
  <si>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</si>
  <si>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</si>
  <si>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</si>
  <si>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</si>
  <si>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</si>
  <si>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</si>
  <si>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</si>
  <si>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</si>
  <si>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</si>
  <si>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</si>
  <si>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</si>
  <si>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</si>
  <si>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</si>
  <si>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</si>
  <si>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</si>
  <si>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</si>
  <si>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</si>
  <si>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</si>
  <si>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</si>
  <si>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</si>
  <si>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</si>
  <si>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</si>
  <si>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</si>
  <si>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</si>
  <si>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</si>
  <si>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</si>
  <si>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</si>
  <si>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</si>
  <si>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</si>
  <si>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</si>
  <si>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</si>
  <si>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</si>
  <si>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</si>
  <si>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</si>
  <si>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</si>
  <si>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</si>
  <si>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</si>
  <si>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</si>
  <si>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</si>
  <si>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</si>
  <si>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</si>
  <si>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</si>
  <si>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</si>
  <si>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</si>
  <si>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</si>
  <si>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</si>
  <si>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</si>
  <si>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</si>
  <si>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</si>
  <si>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</si>
  <si>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</si>
  <si>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</si>
  <si>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</si>
  <si>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</si>
  <si>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</si>
  <si>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</si>
  <si>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</si>
  <si>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</si>
  <si>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</si>
  <si>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</si>
  <si>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</si>
  <si>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</si>
  <si>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</si>
  <si>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</si>
  <si>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</si>
  <si>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</si>
  <si>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</si>
  <si>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</si>
  <si>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</si>
  <si>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</si>
  <si>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</si>
  <si>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</si>
  <si>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</si>
  <si>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</si>
  <si>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</si>
  <si>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</si>
  <si>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</si>
  <si>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</si>
  <si>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</si>
  <si>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</si>
  <si>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</si>
  <si>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</si>
  <si>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</si>
  <si>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</si>
  <si>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</si>
  <si>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</si>
  <si>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</si>
  <si>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</si>
  <si>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</si>
  <si>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</si>
  <si>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</si>
  <si>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</si>
  <si>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</si>
  <si>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</si>
  <si>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</si>
  <si>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</si>
  <si>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</si>
  <si>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</si>
  <si>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</si>
  <si>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</si>
  <si>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</si>
  <si>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</si>
  <si>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</si>
  <si>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</si>
  <si>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</si>
  <si>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</si>
  <si>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</si>
  <si>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</si>
  <si>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</si>
  <si>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</si>
  <si>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</si>
  <si>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</si>
  <si>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</si>
  <si>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</si>
  <si>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</si>
  <si>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</si>
  <si>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</si>
  <si>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</si>
  <si>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</si>
  <si>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</si>
  <si>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</si>
  <si>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</si>
  <si>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</si>
  <si>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</si>
  <si>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</si>
  <si>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</si>
  <si>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</si>
  <si>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</si>
  <si>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</si>
  <si>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</si>
  <si>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</si>
  <si>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</si>
  <si>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</si>
  <si>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</si>
  <si>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</si>
  <si>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</si>
  <si>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</si>
  <si>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</si>
  <si>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</si>
  <si>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</si>
  <si>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</si>
  <si>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</si>
  <si>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</si>
  <si>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</si>
  <si>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</si>
  <si>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</si>
  <si>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</si>
  <si>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</si>
  <si>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</si>
  <si>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</si>
  <si>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</si>
  <si>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</si>
  <si>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</si>
  <si>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</si>
  <si>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</si>
  <si>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</si>
  <si>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</si>
  <si>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</si>
  <si>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</si>
  <si>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</si>
  <si>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</si>
  <si>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</si>
  <si>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</si>
  <si>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</si>
  <si>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</si>
  <si>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</si>
  <si>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</si>
  <si>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</si>
  <si>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</si>
  <si>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</si>
  <si>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</si>
  <si>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</si>
  <si>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</si>
  <si>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</si>
  <si>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</si>
  <si>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</si>
  <si>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</si>
  <si>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</si>
  <si>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</si>
  <si>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</si>
  <si>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</si>
  <si>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</si>
  <si>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</si>
  <si>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</si>
  <si>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</si>
  <si>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</si>
  <si>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</si>
  <si>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</si>
  <si>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</si>
  <si>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</si>
  <si>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</si>
  <si>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</si>
  <si>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</si>
  <si>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</si>
  <si>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</si>
  <si>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</si>
  <si>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</si>
  <si>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</si>
  <si>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</si>
  <si>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</si>
  <si>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</si>
  <si>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</si>
  <si>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</si>
  <si>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</si>
  <si>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</si>
  <si>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</si>
  <si>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</si>
  <si>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</si>
  <si>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</si>
  <si>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</si>
  <si>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</si>
  <si>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</si>
  <si>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</si>
  <si>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</si>
  <si>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</si>
  <si>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</si>
  <si>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</si>
  <si>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</si>
  <si>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</si>
  <si>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</si>
  <si>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</si>
  <si>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</si>
  <si>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</si>
  <si>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</si>
  <si>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</si>
  <si>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</si>
  <si>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</si>
  <si>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</si>
  <si>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</si>
  <si>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</si>
  <si>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</si>
  <si>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</si>
  <si>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</si>
  <si>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</si>
  <si>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</si>
  <si>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</si>
  <si>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</si>
  <si>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</si>
  <si>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</si>
  <si>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</si>
  <si>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</si>
  <si>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</si>
  <si>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</si>
  <si>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</si>
  <si>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</si>
  <si>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</si>
  <si>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</si>
  <si>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</si>
  <si>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</si>
  <si>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</si>
  <si>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</si>
  <si>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</si>
  <si>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</si>
  <si>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</si>
  <si>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</si>
  <si>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</si>
  <si>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</si>
  <si>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</si>
  <si>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</si>
  <si>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</si>
  <si>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</si>
  <si>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</si>
  <si>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</si>
  <si>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</si>
  <si>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</si>
  <si>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</si>
  <si>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</si>
  <si>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</si>
  <si>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</si>
  <si>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</si>
  <si>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</si>
  <si>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</si>
  <si>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</si>
  <si>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</si>
  <si>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</si>
  <si>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</si>
  <si>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</si>
  <si>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</si>
  <si>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</si>
  <si>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</si>
  <si>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</si>
  <si>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</si>
  <si>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</si>
  <si>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</si>
  <si>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</si>
  <si>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</si>
  <si>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</si>
  <si>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</si>
  <si>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</si>
  <si>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</si>
  <si>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</si>
  <si>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</si>
  <si>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</si>
  <si>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</si>
  <si>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</si>
  <si>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</si>
  <si>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</si>
  <si>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</si>
  <si>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</si>
  <si>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</si>
  <si>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</si>
  <si>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</si>
  <si>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</si>
  <si>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</si>
  <si>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</si>
  <si>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</si>
  <si>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</si>
  <si>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</si>
  <si>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</si>
  <si>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</si>
  <si>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</si>
  <si>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</si>
  <si>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</si>
  <si>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</si>
  <si>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</si>
  <si>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</si>
  <si>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</si>
  <si>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</si>
  <si>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</si>
  <si>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</si>
  <si>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</si>
  <si>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</si>
  <si>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</si>
  <si>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</si>
  <si>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</si>
  <si>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</si>
  <si>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</si>
  <si>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</si>
  <si>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</si>
  <si>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</si>
  <si>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</si>
  <si>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</si>
  <si>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</si>
  <si>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</si>
  <si>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</si>
  <si>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</si>
  <si>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</si>
  <si>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</si>
  <si>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</si>
  <si>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</si>
  <si>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</si>
  <si>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</si>
  <si>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</si>
  <si>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</si>
  <si>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</si>
  <si>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</si>
  <si>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</si>
  <si>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</si>
  <si>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</si>
  <si>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</si>
  <si>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</si>
  <si>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</si>
  <si>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</si>
  <si>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</si>
  <si>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</si>
  <si>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</si>
  <si>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</si>
  <si>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</si>
  <si>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</si>
  <si>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</si>
  <si>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</si>
  <si>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</si>
  <si>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</si>
  <si>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</si>
  <si>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</si>
  <si>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</si>
  <si>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</si>
  <si>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</si>
  <si>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</si>
  <si>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</si>
  <si>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</si>
  <si>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</si>
  <si>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</si>
  <si>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</si>
  <si>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</si>
  <si>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</si>
  <si>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</si>
  <si>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</si>
  <si>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</si>
  <si>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</si>
  <si>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</si>
  <si>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</si>
  <si>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</si>
  <si>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</si>
  <si>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</si>
  <si>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</si>
  <si>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</si>
  <si>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</si>
  <si>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</si>
  <si>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</si>
  <si>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</si>
  <si>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</si>
  <si>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</si>
  <si>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</si>
  <si>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</si>
  <si>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</si>
  <si>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</si>
  <si>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</si>
  <si>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</si>
  <si>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</si>
  <si>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</si>
  <si>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</si>
  <si>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</si>
  <si>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</si>
  <si>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</si>
  <si>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</si>
  <si>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</si>
  <si>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</si>
  <si>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</si>
  <si>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</si>
  <si>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</si>
  <si>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</si>
  <si>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</si>
  <si>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</si>
  <si>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</si>
  <si>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</si>
  <si>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</si>
  <si>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</si>
  <si>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</si>
  <si>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</si>
  <si>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</si>
  <si>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</si>
  <si>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</si>
  <si>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</si>
  <si>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</si>
  <si>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</si>
  <si>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</si>
  <si>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</si>
  <si>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</si>
  <si>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</si>
  <si>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</si>
  <si>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</si>
  <si>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</si>
  <si>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</si>
  <si>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</si>
  <si>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</si>
  <si>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</si>
  <si>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</si>
  <si>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</si>
  <si>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</si>
  <si>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</si>
  <si>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</si>
  <si>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</si>
  <si>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</si>
  <si>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</si>
  <si>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</si>
  <si>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</si>
  <si>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</si>
  <si>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</si>
  <si>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</si>
  <si>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</si>
  <si>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</si>
  <si>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</si>
  <si>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</si>
  <si>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</si>
  <si>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</si>
  <si>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</si>
  <si>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</si>
  <si>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</si>
  <si>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</si>
  <si>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</si>
  <si>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</si>
  <si>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</si>
  <si>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</si>
  <si>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</si>
  <si>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</si>
  <si>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</si>
  <si>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</si>
  <si>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</si>
  <si>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</si>
  <si>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</si>
  <si>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</si>
  <si>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</si>
  <si>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</si>
  <si>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</si>
  <si>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</si>
  <si>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</si>
  <si>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</si>
  <si>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</si>
  <si>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</si>
  <si>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</si>
  <si>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</si>
  <si>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</si>
  <si>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</si>
  <si>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</si>
  <si>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</si>
  <si>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</si>
  <si>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</si>
  <si>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</si>
  <si>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</si>
  <si>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</si>
  <si>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</si>
  <si>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</si>
  <si>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</si>
  <si>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</si>
  <si>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</si>
  <si>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</si>
  <si>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</si>
  <si>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</si>
  <si>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</si>
  <si>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</si>
  <si>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</si>
  <si>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</si>
  <si>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</si>
  <si>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</si>
  <si>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</si>
  <si>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</si>
  <si>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</si>
  <si>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</si>
  <si>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</si>
  <si>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</si>
  <si>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</si>
  <si>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</si>
  <si>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</si>
  <si>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</si>
  <si>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</si>
  <si>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</si>
  <si>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</si>
  <si>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</si>
  <si>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</si>
  <si>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</si>
  <si>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</si>
  <si>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</si>
  <si>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</si>
  <si>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</si>
  <si>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</si>
  <si>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</si>
  <si>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</si>
  <si>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</si>
  <si>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</si>
  <si>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</si>
  <si>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</si>
  <si>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</si>
  <si>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</si>
  <si>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</si>
  <si>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</si>
  <si>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</si>
  <si>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</si>
  <si>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</si>
  <si>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</si>
  <si>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</si>
  <si>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</si>
  <si>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</si>
  <si>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</si>
  <si>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</si>
  <si>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</si>
  <si>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</si>
  <si>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</si>
  <si>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</si>
  <si>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</si>
  <si>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</si>
  <si>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</si>
  <si>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</si>
  <si>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</si>
  <si>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</si>
  <si>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</si>
  <si>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</si>
  <si>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</si>
  <si>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</si>
  <si>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</si>
  <si>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</si>
  <si>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</si>
  <si>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</si>
  <si>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</si>
  <si>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</si>
  <si>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</si>
  <si>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</si>
  <si>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</si>
  <si>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</si>
  <si>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</si>
  <si>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</si>
  <si>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</si>
  <si>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</si>
  <si>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</si>
  <si>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</si>
  <si>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</si>
  <si>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</si>
  <si>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</si>
  <si>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</si>
  <si>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</si>
  <si>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</si>
  <si>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</si>
  <si>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</si>
  <si>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</si>
  <si>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</si>
  <si>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</si>
  <si>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</si>
  <si>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</si>
  <si>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</si>
  <si>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</si>
  <si>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</si>
  <si>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</si>
  <si>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</si>
  <si>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</si>
  <si>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</si>
  <si>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</si>
  <si>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</si>
  <si>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</si>
  <si>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</si>
  <si>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</si>
  <si>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</si>
  <si>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</si>
  <si>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</si>
  <si>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</si>
  <si>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</si>
  <si>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</si>
  <si>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</si>
  <si>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</si>
  <si>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</si>
  <si>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</si>
  <si>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</si>
  <si>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</si>
  <si>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</si>
  <si>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</si>
  <si>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</si>
  <si>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</si>
  <si>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</si>
  <si>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</si>
  <si>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</si>
  <si>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</si>
  <si>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</si>
  <si>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</si>
  <si>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</si>
  <si>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</si>
  <si>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</si>
  <si>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</si>
  <si>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</si>
  <si>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</si>
  <si>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</si>
  <si>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</si>
  <si>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</si>
  <si>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</si>
  <si>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</si>
  <si>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</si>
  <si>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</si>
  <si>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</si>
  <si>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</si>
  <si>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</si>
  <si>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</si>
  <si>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</si>
  <si>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</si>
  <si>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</si>
  <si>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</si>
  <si>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</si>
  <si>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</si>
  <si>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</si>
  <si>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</si>
  <si>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</si>
  <si>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</si>
  <si>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</si>
  <si>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</si>
  <si>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</si>
  <si>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</si>
  <si>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</si>
  <si>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</si>
  <si>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</si>
  <si>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</si>
  <si>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</si>
  <si>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</si>
  <si>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</si>
  <si>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</si>
  <si>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</si>
  <si>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</si>
  <si>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</si>
  <si>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</si>
  <si>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</si>
  <si>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</si>
  <si>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</si>
  <si>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</si>
  <si>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</si>
  <si>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</si>
  <si>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</si>
  <si>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</si>
  <si>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</si>
  <si>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</si>
  <si>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</si>
  <si>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</si>
  <si>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</si>
  <si>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</si>
  <si>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</si>
  <si>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</si>
  <si>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</si>
  <si>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</si>
  <si>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</si>
  <si>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</si>
  <si>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</si>
  <si>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</si>
  <si>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</si>
  <si>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</si>
  <si>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</si>
  <si>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</si>
  <si>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</si>
  <si>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</si>
  <si>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</si>
  <si>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</si>
  <si>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</si>
  <si>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</si>
  <si>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</si>
  <si>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</si>
  <si>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</si>
  <si>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</si>
  <si>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</si>
  <si>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</si>
  <si>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</si>
  <si>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</si>
  <si>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</si>
  <si>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</si>
  <si>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</si>
  <si>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</si>
  <si>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</si>
  <si>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</si>
  <si>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</si>
  <si>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</si>
  <si>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</si>
  <si>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</si>
  <si>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</si>
  <si>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</si>
  <si>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</si>
  <si>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</si>
  <si>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</si>
  <si>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</si>
  <si>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</si>
  <si>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</si>
  <si>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</si>
  <si>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</si>
  <si>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</si>
  <si>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</si>
  <si>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</si>
  <si>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</si>
  <si>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</si>
  <si>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</si>
  <si>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</si>
  <si>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</si>
  <si>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</si>
  <si>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</si>
  <si>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</si>
  <si>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</si>
  <si>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</si>
  <si>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</si>
  <si>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</si>
  <si>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</si>
  <si>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</si>
  <si>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</si>
  <si>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</si>
  <si>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</si>
  <si>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</si>
  <si>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</si>
  <si>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</si>
  <si>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</si>
  <si>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</si>
  <si>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</si>
  <si>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</si>
  <si>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</si>
  <si>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</si>
  <si>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</si>
  <si>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</si>
  <si>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</si>
  <si>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</si>
  <si>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</si>
  <si>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</si>
  <si>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</si>
  <si>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</si>
  <si>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</si>
  <si>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</si>
  <si>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</si>
  <si>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</si>
  <si>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</si>
  <si>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</si>
  <si>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</si>
  <si>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</si>
  <si>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</si>
  <si>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</si>
  <si>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</si>
  <si>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</si>
  <si>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</si>
  <si>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</si>
  <si>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</si>
  <si>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</si>
  <si>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</si>
  <si>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</si>
  <si>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</si>
  <si>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</si>
  <si>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</si>
  <si>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</si>
  <si>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</si>
  <si>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</si>
  <si>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</si>
  <si>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</si>
  <si>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</si>
  <si>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</si>
  <si>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</si>
  <si>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</si>
  <si>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</si>
  <si>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</si>
  <si>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</si>
  <si>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</si>
  <si>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</si>
  <si>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</si>
  <si>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</si>
  <si>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</si>
  <si>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</si>
  <si>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</si>
  <si>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</si>
  <si>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</si>
  <si>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</si>
  <si>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</si>
  <si>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</si>
  <si>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</si>
  <si>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</si>
  <si>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</si>
  <si>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</si>
  <si>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</si>
  <si>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</si>
  <si>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</si>
  <si>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</si>
  <si>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</si>
  <si>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</si>
  <si>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</si>
  <si>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</si>
  <si>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</si>
  <si>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</si>
  <si>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</si>
  <si>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</si>
  <si>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</si>
  <si>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</si>
  <si>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</si>
  <si>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</si>
  <si>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</si>
  <si>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</si>
  <si>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</si>
  <si>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</si>
  <si>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</si>
  <si>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</si>
  <si>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</si>
  <si>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</si>
  <si>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</si>
  <si>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</si>
  <si>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</si>
  <si>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</si>
  <si>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</si>
  <si>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</si>
  <si>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</si>
  <si>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</si>
  <si>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</si>
  <si>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</si>
  <si>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</si>
  <si>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</si>
  <si>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</si>
  <si>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</si>
  <si>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</si>
  <si>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</si>
  <si>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</si>
  <si>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</si>
  <si>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</si>
  <si>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</si>
  <si>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</si>
  <si>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</si>
  <si>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</si>
  <si>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</si>
  <si>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</si>
  <si>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</si>
  <si>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</si>
  <si>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</si>
  <si>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</si>
  <si>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</si>
  <si>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</si>
  <si>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</si>
  <si>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</si>
  <si>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</si>
  <si>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</si>
  <si>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</si>
  <si>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</si>
  <si>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</si>
  <si>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</si>
  <si>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</si>
  <si>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</si>
  <si>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</si>
  <si>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</si>
  <si>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</si>
  <si>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</si>
  <si>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</si>
  <si>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</si>
  <si>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</si>
  <si>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</si>
  <si>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</si>
  <si>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</si>
  <si>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</si>
  <si>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</si>
  <si>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</si>
  <si>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</si>
  <si>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</si>
  <si>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</si>
  <si>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</si>
  <si>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</si>
  <si>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</si>
  <si>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</si>
  <si>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</si>
  <si>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</si>
  <si>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</si>
  <si>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</si>
  <si>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</si>
  <si>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</si>
  <si>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</si>
  <si>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</si>
  <si>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</si>
  <si>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</si>
  <si>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</si>
  <si>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</si>
  <si>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</si>
  <si>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</si>
  <si>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</si>
  <si>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</si>
  <si>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</si>
  <si>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</si>
  <si>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</si>
  <si>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</si>
  <si>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</si>
  <si>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</si>
  <si>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</si>
  <si>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</si>
  <si>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</si>
  <si>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</si>
  <si>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</si>
  <si>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</si>
  <si>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</si>
  <si>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</si>
  <si>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</si>
  <si>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</si>
  <si>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</si>
  <si>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</si>
  <si>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</si>
  <si>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</si>
  <si>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</si>
  <si>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</si>
  <si>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</si>
  <si>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</si>
  <si>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</si>
  <si>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</si>
  <si>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</si>
  <si>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</si>
  <si>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</si>
  <si>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</si>
  <si>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</si>
  <si>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</si>
  <si>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</si>
  <si>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</si>
  <si>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</si>
  <si>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</si>
  <si>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</si>
  <si>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</si>
  <si>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</si>
  <si>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</si>
  <si>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</si>
  <si>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</si>
  <si>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</si>
  <si>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</si>
  <si>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</si>
  <si>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</si>
  <si>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</si>
  <si>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</si>
  <si>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</si>
  <si>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</si>
  <si>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</si>
  <si>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</si>
  <si>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</si>
  <si>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</si>
  <si>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</si>
  <si>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</si>
  <si>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</si>
  <si>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</si>
  <si>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</si>
  <si>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</si>
  <si>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</si>
  <si>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</si>
  <si>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</si>
  <si>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</si>
  <si>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</si>
  <si>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</si>
  <si>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</si>
  <si>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</si>
  <si>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</si>
  <si>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</si>
  <si>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</si>
  <si>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</si>
  <si>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</si>
  <si>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</si>
  <si>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</si>
  <si>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</si>
  <si>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</si>
  <si>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</si>
  <si>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</si>
  <si>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</si>
  <si>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</si>
  <si>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</si>
  <si>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</si>
  <si>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</si>
  <si>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</si>
  <si>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</si>
  <si>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</si>
  <si>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</si>
  <si>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</si>
  <si>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</si>
  <si>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</si>
  <si>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</si>
  <si>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</si>
  <si>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</si>
  <si>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</si>
  <si>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</si>
  <si>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</si>
  <si>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</si>
  <si>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</si>
  <si>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</si>
  <si>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</si>
  <si>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</si>
  <si>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</si>
  <si>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</si>
  <si>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</si>
  <si>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</si>
  <si>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</si>
  <si>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</si>
  <si>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</si>
  <si>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</si>
  <si>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</si>
  <si>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</si>
  <si>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</si>
  <si>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</si>
  <si>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</si>
  <si>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</si>
  <si>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</si>
  <si>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</si>
  <si>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</si>
  <si>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</si>
  <si>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</si>
  <si>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</si>
  <si>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</si>
  <si>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</si>
  <si>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</si>
  <si>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</si>
  <si>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</si>
  <si>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</si>
  <si>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</si>
  <si>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</si>
  <si>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</si>
  <si>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</si>
  <si>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</si>
  <si>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</si>
  <si>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</si>
  <si>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</si>
  <si>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</si>
  <si>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</si>
  <si>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</si>
  <si>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</si>
  <si>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</si>
  <si>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</si>
  <si>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</si>
  <si>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</si>
  <si>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</si>
  <si>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</si>
  <si>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</si>
  <si>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</si>
  <si>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</si>
  <si>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</si>
  <si>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</si>
  <si>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</si>
  <si>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</si>
  <si>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</si>
  <si>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</si>
  <si>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</si>
  <si>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</si>
  <si>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</si>
  <si>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</si>
  <si>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</si>
  <si>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</si>
  <si>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</si>
  <si>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</si>
  <si>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</si>
  <si>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</si>
  <si>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</si>
  <si>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</si>
  <si>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</si>
  <si>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</si>
  <si>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</si>
  <si>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</si>
  <si>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</si>
  <si>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</si>
  <si>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</si>
  <si>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</si>
  <si>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</si>
  <si>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</si>
  <si>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</si>
  <si>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</si>
  <si>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</si>
  <si>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</si>
  <si>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</si>
  <si>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</si>
  <si>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</si>
  <si>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</si>
  <si>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</si>
  <si>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</si>
  <si>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</si>
  <si>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</si>
  <si>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</si>
  <si>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</si>
  <si>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</si>
  <si>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</si>
  <si>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</si>
  <si>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</si>
  <si>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</si>
  <si>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</si>
  <si>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</si>
  <si>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</si>
  <si>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</si>
  <si>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</si>
  <si>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</si>
  <si>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</si>
  <si>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</si>
  <si>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</si>
  <si>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</si>
  <si>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</si>
  <si>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</si>
  <si>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</si>
  <si>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</si>
  <si>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</si>
  <si>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</si>
  <si>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</si>
  <si>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</si>
  <si>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</si>
  <si>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</si>
  <si>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</si>
  <si>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</si>
  <si>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</si>
  <si>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</si>
  <si>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</si>
  <si>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</si>
  <si>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</si>
  <si>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</si>
  <si>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</si>
  <si>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</si>
  <si>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</si>
  <si>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</si>
  <si>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</si>
  <si>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</si>
  <si>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</si>
  <si>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</si>
  <si>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</si>
  <si>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</si>
  <si>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</si>
  <si>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</si>
  <si>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</si>
  <si>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</si>
  <si>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</si>
  <si>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</si>
  <si>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</si>
  <si>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</si>
  <si>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</si>
  <si>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</si>
  <si>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</si>
  <si>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</si>
  <si>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</si>
  <si>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</si>
  <si>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</si>
  <si>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</si>
  <si>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</si>
  <si>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</si>
  <si>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</si>
  <si>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</si>
  <si>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</si>
  <si>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</si>
  <si>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</si>
  <si>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</si>
  <si>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</si>
  <si>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</si>
  <si>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</si>
  <si>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</si>
  <si>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</si>
  <si>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</si>
  <si>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</si>
  <si>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</si>
  <si>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</si>
  <si>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</si>
  <si>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</si>
  <si>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</si>
  <si>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</si>
  <si>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</si>
  <si>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</si>
  <si>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</si>
  <si>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</si>
  <si>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</si>
  <si>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</si>
  <si>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</si>
  <si>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</si>
  <si>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</si>
  <si>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</si>
  <si>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</si>
  <si>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</si>
  <si>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</si>
  <si>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</si>
  <si>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</si>
  <si>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</si>
  <si>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</si>
  <si>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</si>
  <si>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</si>
  <si>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</si>
  <si>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</si>
  <si>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</si>
  <si>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</si>
  <si>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</si>
  <si>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</si>
  <si>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</si>
  <si>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</si>
  <si>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</si>
  <si>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</si>
  <si>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</si>
  <si>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</si>
  <si>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</si>
  <si>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</si>
  <si>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</si>
  <si>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</si>
  <si>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</si>
  <si>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</si>
  <si>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</si>
  <si>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</si>
  <si>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</si>
  <si>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</si>
  <si>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</si>
  <si>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</si>
  <si>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</si>
  <si>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</si>
  <si>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</si>
  <si>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</si>
  <si>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</si>
  <si>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</si>
  <si>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</si>
  <si>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</si>
  <si>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</si>
  <si>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</si>
  <si>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</si>
  <si>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</si>
  <si>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</si>
  <si>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</si>
  <si>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</si>
  <si>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</si>
  <si>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</si>
  <si>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</si>
  <si>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</si>
  <si>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</si>
  <si>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</si>
  <si>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</si>
  <si>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</si>
  <si>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</si>
  <si>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</si>
  <si>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</si>
  <si>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</si>
  <si>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</si>
  <si>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</si>
  <si>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</si>
  <si>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</si>
  <si>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</si>
  <si>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</si>
  <si>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</si>
  <si>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</si>
  <si>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</si>
  <si>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</si>
  <si>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</si>
  <si>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</si>
  <si>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</si>
  <si>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</si>
  <si>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</si>
  <si>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</si>
  <si>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</si>
  <si>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</si>
  <si>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</si>
  <si>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</si>
  <si>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</si>
  <si>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</si>
  <si>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</si>
  <si>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</si>
  <si>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</si>
  <si>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</si>
  <si>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</si>
  <si>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</si>
  <si>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</si>
  <si>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</si>
  <si>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</si>
  <si>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</si>
  <si>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</si>
  <si>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</si>
  <si>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</si>
  <si>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</si>
  <si>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</si>
  <si>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</si>
  <si>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</si>
  <si>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</si>
  <si>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</si>
  <si>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</si>
  <si>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</si>
  <si>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</si>
  <si>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</si>
  <si>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</si>
  <si>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</si>
  <si>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</si>
  <si>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</si>
  <si>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</si>
  <si>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</si>
  <si>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</si>
  <si>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</si>
  <si>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</si>
  <si>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</si>
  <si>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</si>
  <si>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</si>
  <si>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</si>
  <si>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</si>
  <si>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</si>
  <si>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</si>
  <si>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</si>
  <si>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</si>
  <si>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</si>
  <si>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</si>
  <si>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</si>
  <si>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</si>
  <si>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</si>
  <si>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</si>
  <si>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</si>
  <si>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</si>
  <si>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</si>
  <si>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</si>
  <si>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</si>
  <si>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</si>
  <si>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</si>
  <si>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</si>
  <si>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</si>
  <si>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</si>
  <si>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</si>
  <si>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</si>
  <si>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</si>
  <si>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</si>
  <si>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</si>
  <si>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</si>
  <si>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</si>
  <si>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</si>
  <si>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</si>
  <si>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</si>
  <si>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</si>
  <si>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</si>
  <si>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</si>
  <si>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</si>
  <si>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</si>
  <si>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</si>
  <si>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</si>
  <si>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</si>
  <si>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</si>
  <si>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</si>
  <si>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</si>
  <si>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</si>
  <si>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</si>
  <si>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</si>
  <si>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</si>
  <si>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</si>
  <si>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</si>
  <si>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</si>
  <si>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</si>
  <si>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</si>
  <si>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</si>
  <si>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</si>
  <si>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</si>
  <si>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</si>
  <si>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</si>
  <si>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</si>
  <si>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</si>
  <si>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</si>
  <si>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</si>
  <si>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</si>
  <si>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</si>
  <si>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</si>
  <si>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</si>
  <si>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</si>
  <si>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</si>
  <si>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</si>
  <si>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</si>
  <si>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</si>
  <si>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</si>
  <si>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</si>
  <si>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</si>
  <si>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</si>
  <si>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</si>
  <si>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</si>
  <si>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</si>
  <si>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</si>
  <si>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</si>
  <si>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</si>
  <si>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</si>
  <si>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</si>
  <si>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</si>
  <si>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</si>
  <si>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</si>
  <si>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</si>
  <si>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</si>
  <si>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</si>
  <si>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</si>
  <si>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</si>
  <si>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</si>
  <si>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</si>
  <si>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</si>
  <si>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</si>
  <si>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</si>
  <si>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</si>
  <si>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</si>
  <si>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</si>
  <si>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</si>
  <si>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</si>
  <si>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</si>
  <si>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</si>
  <si>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</si>
  <si>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</si>
  <si>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</si>
  <si>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</si>
  <si>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</si>
  <si>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</si>
  <si>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</si>
  <si>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</si>
  <si>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</si>
  <si>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</si>
  <si>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</si>
  <si>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</si>
  <si>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</si>
  <si>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</si>
  <si>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</si>
  <si>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</si>
  <si>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</si>
  <si>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</si>
  <si>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</si>
  <si>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</si>
  <si>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</si>
  <si>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</si>
  <si>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</si>
  <si>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</si>
  <si>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</si>
  <si>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</si>
  <si>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</si>
  <si>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</si>
  <si>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</si>
  <si>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</si>
  <si>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</si>
  <si>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</si>
  <si>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</si>
  <si>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</si>
  <si>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</si>
  <si>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</si>
  <si>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</si>
  <si>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</si>
  <si>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</si>
  <si>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</si>
  <si>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</si>
  <si>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</si>
  <si>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</si>
  <si>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</si>
  <si>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</si>
  <si>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</si>
  <si>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</si>
  <si>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</si>
  <si>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</si>
  <si>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</si>
  <si>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</si>
  <si>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</si>
  <si>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</si>
  <si>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</si>
  <si>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</si>
  <si>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</si>
  <si>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</si>
  <si>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</si>
  <si>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</si>
  <si>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</si>
  <si>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</si>
  <si>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</si>
  <si>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</si>
  <si>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</si>
  <si>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</si>
  <si>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</si>
  <si>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</si>
  <si>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</si>
  <si>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</si>
  <si>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</si>
  <si>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</si>
  <si>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</si>
  <si>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</si>
  <si>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</si>
  <si>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</si>
  <si>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</si>
  <si>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</si>
  <si>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</si>
  <si>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</si>
  <si>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</si>
  <si>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</si>
  <si>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</si>
  <si>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</si>
  <si>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</si>
  <si>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</si>
  <si>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</si>
  <si>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</si>
  <si>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</si>
  <si>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</si>
  <si>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</si>
  <si>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</si>
  <si>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</si>
  <si>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</si>
  <si>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</si>
  <si>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</si>
  <si>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</si>
  <si>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</si>
  <si>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</si>
  <si>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</si>
  <si>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</si>
  <si>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</si>
  <si>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</si>
  <si>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</si>
  <si>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</si>
  <si>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</si>
  <si>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</si>
  <si>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</si>
  <si>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</si>
  <si>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</si>
  <si>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</si>
  <si>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</si>
  <si>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</si>
  <si>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</si>
  <si>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</si>
  <si>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</si>
  <si>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</si>
  <si>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</si>
  <si>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</si>
  <si>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</si>
  <si>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</si>
  <si>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</si>
  <si>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</si>
  <si>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</si>
  <si>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</si>
  <si>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</si>
  <si>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</si>
  <si>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</si>
  <si>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</si>
  <si>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</si>
  <si>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</si>
  <si>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</si>
  <si>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</si>
  <si>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</si>
  <si>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</si>
  <si>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</si>
  <si>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</si>
  <si>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</si>
  <si>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</si>
  <si>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</si>
  <si>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</si>
  <si>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</si>
  <si>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</si>
  <si>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</si>
  <si>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</si>
  <si>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</si>
  <si>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</si>
  <si>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</si>
  <si>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</si>
  <si>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</si>
  <si>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</si>
  <si>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</si>
  <si>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</si>
  <si>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</si>
  <si>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</si>
  <si>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</si>
  <si>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</si>
  <si>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</si>
  <si>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</si>
  <si>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</si>
  <si>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</si>
  <si>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</si>
  <si>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</si>
  <si>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</si>
  <si>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</si>
  <si>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</si>
  <si>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</si>
  <si>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</si>
  <si>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</si>
  <si>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</si>
  <si>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</si>
  <si>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</si>
  <si>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</si>
  <si>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</si>
  <si>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</si>
  <si>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</si>
  <si>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</si>
  <si>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</si>
  <si>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</si>
  <si>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</si>
  <si>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</si>
  <si>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</si>
  <si>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</si>
  <si>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</si>
  <si>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</si>
  <si>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</si>
  <si>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</si>
  <si>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</si>
  <si>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</si>
  <si>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</si>
  <si>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</si>
  <si>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</si>
  <si>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</si>
  <si>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</si>
  <si>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</si>
  <si>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</si>
  <si>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</si>
  <si>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</si>
  <si>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</si>
  <si>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</si>
  <si>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</si>
  <si>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</si>
  <si>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</si>
  <si>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</si>
  <si>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</si>
  <si>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</si>
  <si>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</si>
  <si>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</si>
  <si>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</si>
  <si>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</si>
  <si>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</si>
  <si>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</si>
  <si>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</si>
  <si>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</si>
  <si>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</si>
  <si>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</si>
  <si>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</si>
  <si>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</si>
  <si>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</si>
  <si>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</si>
  <si>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</si>
  <si>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</si>
  <si>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</si>
  <si>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</si>
  <si>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</si>
  <si>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</si>
  <si>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</si>
  <si>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</si>
  <si>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</si>
  <si>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</si>
  <si>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</si>
  <si>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</si>
  <si>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</si>
  <si>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</si>
  <si>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</si>
  <si>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</si>
  <si>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</si>
  <si>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</si>
  <si>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</si>
  <si>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</si>
  <si>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</si>
  <si>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</si>
  <si>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</si>
  <si>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</si>
  <si>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</si>
  <si>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</si>
  <si>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</si>
  <si>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</si>
  <si>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</si>
  <si>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</si>
  <si>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</si>
  <si>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</si>
  <si>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</si>
  <si>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</si>
  <si>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</si>
  <si>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</si>
  <si>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</si>
  <si>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</si>
  <si>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</si>
  <si>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</si>
  <si>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</si>
  <si>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</si>
  <si>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</si>
  <si>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</si>
  <si>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</si>
  <si>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</si>
  <si>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</si>
  <si>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</si>
  <si>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</si>
  <si>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</si>
  <si>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</si>
  <si>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</si>
  <si>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</si>
  <si>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</si>
  <si>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</si>
  <si>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</si>
  <si>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</si>
  <si>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</si>
  <si>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</si>
  <si>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</si>
  <si>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</si>
  <si>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</si>
  <si>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</si>
  <si>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</si>
  <si>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</si>
  <si>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</si>
  <si>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</si>
  <si>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</si>
  <si>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</si>
  <si>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</si>
  <si>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</si>
  <si>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</si>
  <si>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</si>
  <si>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</si>
  <si>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</si>
  <si>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</si>
  <si>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</si>
  <si>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</si>
  <si>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</si>
  <si>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</si>
  <si>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</si>
  <si>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</si>
  <si>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</si>
  <si>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</si>
  <si>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</si>
  <si>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</si>
  <si>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</si>
  <si>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</si>
  <si>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</si>
  <si>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</si>
  <si>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</si>
  <si>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</si>
  <si>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</si>
  <si>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</si>
  <si>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</si>
  <si>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</si>
  <si>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</si>
  <si>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</si>
  <si>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</si>
  <si>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</si>
  <si>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</si>
  <si>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</si>
  <si>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</si>
  <si>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</si>
  <si>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</si>
  <si>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</si>
  <si>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</si>
  <si>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</si>
  <si>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</si>
  <si>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</si>
  <si>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</si>
  <si>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</si>
  <si>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</si>
  <si>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</si>
  <si>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</si>
  <si>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</si>
  <si>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</si>
  <si>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</si>
  <si>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</si>
  <si>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</si>
  <si>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</si>
  <si>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</si>
  <si>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</si>
  <si>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</si>
  <si>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</si>
  <si>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</si>
  <si>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</si>
  <si>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</si>
  <si>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</si>
  <si>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</si>
  <si>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</si>
  <si>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</si>
  <si>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</si>
  <si>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</si>
  <si>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</si>
  <si>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</si>
  <si>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</si>
  <si>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</si>
  <si>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</si>
  <si>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</si>
  <si>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</si>
  <si>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</si>
  <si>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</si>
  <si>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</si>
  <si>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</si>
  <si>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</si>
  <si>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</si>
  <si>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</si>
  <si>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</si>
  <si>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</si>
  <si>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</si>
  <si>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</si>
  <si>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</si>
  <si>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</si>
  <si>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</si>
  <si>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</si>
  <si>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</si>
  <si>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</si>
  <si>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</si>
  <si>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</si>
  <si>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</si>
  <si>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</si>
  <si>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</si>
  <si>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</si>
  <si>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</si>
  <si>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</si>
  <si>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</si>
  <si>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</si>
  <si>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</si>
  <si>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</si>
  <si>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</si>
  <si>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</si>
  <si>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</si>
  <si>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</si>
  <si>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</si>
  <si>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</si>
  <si>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</si>
  <si>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</si>
  <si>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</si>
  <si>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</si>
  <si>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</si>
  <si>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</si>
  <si>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</si>
  <si>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</si>
  <si>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</si>
  <si>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</si>
  <si>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</si>
  <si>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</si>
  <si>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</si>
  <si>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</si>
  <si>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</si>
  <si>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</si>
  <si>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</si>
  <si>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</si>
  <si>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</si>
  <si>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</si>
  <si>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</si>
  <si>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</si>
  <si>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</si>
  <si>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</si>
  <si>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</si>
  <si>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</si>
  <si>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</si>
  <si>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</si>
  <si>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</si>
  <si>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</si>
  <si>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</si>
  <si>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</si>
  <si>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</si>
  <si>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</si>
  <si>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</si>
  <si>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</si>
  <si>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</si>
  <si>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</si>
  <si>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</si>
  <si>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</si>
  <si>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</si>
  <si>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</si>
  <si>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</si>
  <si>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</si>
  <si>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</si>
  <si>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</si>
  <si>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</si>
  <si>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</si>
  <si>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</si>
  <si>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</si>
  <si>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</si>
  <si>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</si>
  <si>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</si>
  <si>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</si>
  <si>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</si>
  <si>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</si>
  <si>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</si>
  <si>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</si>
  <si>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</si>
  <si>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</si>
  <si>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</si>
  <si>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</si>
  <si>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</si>
  <si>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</si>
  <si>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</si>
  <si>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</si>
  <si>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</si>
  <si>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</si>
  <si>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</si>
  <si>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</si>
  <si>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</si>
  <si>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</si>
  <si>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</si>
  <si>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</si>
  <si>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</si>
  <si>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</si>
  <si>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</si>
  <si>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</si>
  <si>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</si>
  <si>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</si>
  <si>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</si>
  <si>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</si>
  <si>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</si>
  <si>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</si>
  <si>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</si>
  <si>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</si>
  <si>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</si>
  <si>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</si>
  <si>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</si>
  <si>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</si>
  <si>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</si>
  <si>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</si>
  <si>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</si>
  <si>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</si>
  <si>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</si>
  <si>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</si>
  <si>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</si>
  <si>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</si>
  <si>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</si>
  <si>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</si>
  <si>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</si>
  <si>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</si>
  <si>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</si>
  <si>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</si>
  <si>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</si>
  <si>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</si>
  <si>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</si>
  <si>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</si>
  <si>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</si>
  <si>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</si>
  <si>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</si>
  <si>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</si>
  <si>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</si>
  <si>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</si>
  <si>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</si>
  <si>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</si>
  <si>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</si>
  <si>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</si>
  <si>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</si>
  <si>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</si>
  <si>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</si>
  <si>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</si>
  <si>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</si>
  <si>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</si>
  <si>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</si>
  <si>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</si>
  <si>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</si>
  <si>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</si>
  <si>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</si>
  <si>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</si>
  <si>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</si>
  <si>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</si>
  <si>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</si>
  <si>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</si>
  <si>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</si>
  <si>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</si>
  <si>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</si>
  <si>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</si>
  <si>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</si>
  <si>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</si>
  <si>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</si>
  <si>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</si>
  <si>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</si>
  <si>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</si>
  <si>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</si>
  <si>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</si>
  <si>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</si>
  <si>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</si>
  <si>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</si>
  <si>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</si>
  <si>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</si>
  <si>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</si>
  <si>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</si>
  <si>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</si>
  <si>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</si>
  <si>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</si>
  <si>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</si>
  <si>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</si>
  <si>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</si>
  <si>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</si>
  <si>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</si>
  <si>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</si>
  <si>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</si>
  <si>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</si>
  <si>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</si>
  <si>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</si>
  <si>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</si>
  <si>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</si>
  <si>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</si>
  <si>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</si>
  <si>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</si>
  <si>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</si>
  <si>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</si>
  <si>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</si>
  <si>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</si>
  <si>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</si>
  <si>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</si>
  <si>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</si>
  <si>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</si>
  <si>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</si>
  <si>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</si>
  <si>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</si>
  <si>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</si>
  <si>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</si>
  <si>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</si>
  <si>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</si>
  <si>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</si>
  <si>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</si>
  <si>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</si>
  <si>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</si>
  <si>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</si>
  <si>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</si>
  <si>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</si>
  <si>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</si>
  <si>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</si>
  <si>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</si>
  <si>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</si>
  <si>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</si>
  <si>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</si>
  <si>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</si>
  <si>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</si>
  <si>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</si>
  <si>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</si>
  <si>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</si>
  <si>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</si>
  <si>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</si>
  <si>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</si>
  <si>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</si>
  <si>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</si>
  <si>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</si>
  <si>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</si>
  <si>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</si>
  <si>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</si>
  <si>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</si>
  <si>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</si>
  <si>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</si>
  <si>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</si>
  <si>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</si>
  <si>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</si>
  <si>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</si>
  <si>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</si>
  <si>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</si>
  <si>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</si>
  <si>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</si>
  <si>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</si>
  <si>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</si>
  <si>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</si>
  <si>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</si>
  <si>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</si>
  <si>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</si>
  <si>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</si>
  <si>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</si>
  <si>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</si>
  <si>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</si>
  <si>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</si>
  <si>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</si>
  <si>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</si>
  <si>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</si>
  <si>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</si>
  <si>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</si>
  <si>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</si>
  <si>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</si>
  <si>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</si>
  <si>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</si>
  <si>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</si>
  <si>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</si>
  <si>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</si>
  <si>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</si>
  <si>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</si>
  <si>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</si>
  <si>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</si>
  <si>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</si>
  <si>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</si>
  <si>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</si>
  <si>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</si>
  <si>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</si>
  <si>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</si>
  <si>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</si>
  <si>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</si>
  <si>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</si>
  <si>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</si>
  <si>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</si>
  <si>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</si>
  <si>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</si>
  <si>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</si>
  <si>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</si>
  <si>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</si>
  <si>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</si>
  <si>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</si>
  <si>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</si>
  <si>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</si>
  <si>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</si>
  <si>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</si>
  <si>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</si>
  <si>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</si>
  <si>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</si>
  <si>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</si>
  <si>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</si>
  <si>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</si>
  <si>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</si>
  <si>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</si>
  <si>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</si>
  <si>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</si>
  <si>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</si>
  <si>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</si>
  <si>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</si>
  <si>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</si>
  <si>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</si>
  <si>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</si>
  <si>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</si>
  <si>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</si>
  <si>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</si>
  <si>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</si>
  <si>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</si>
  <si>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</si>
  <si>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</si>
  <si>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</si>
  <si>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</si>
  <si>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</si>
  <si>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</si>
  <si>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</si>
  <si>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</si>
  <si>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</si>
  <si>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</si>
  <si>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</si>
  <si>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</si>
  <si>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</si>
  <si>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</si>
  <si>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</si>
  <si>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</si>
  <si>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</si>
  <si>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</si>
  <si>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</si>
  <si>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</si>
  <si>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</si>
  <si>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</si>
  <si>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</si>
  <si>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</si>
  <si>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</si>
  <si>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</si>
  <si>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</si>
  <si>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</si>
  <si>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</si>
  <si>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</si>
  <si>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</si>
  <si>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</si>
  <si>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</si>
  <si>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</si>
  <si>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</si>
  <si>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</si>
  <si>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</si>
  <si>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</si>
  <si>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</si>
  <si>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</si>
  <si>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</si>
  <si>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</si>
  <si>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</si>
  <si>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</si>
  <si>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</si>
  <si>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</si>
  <si>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</si>
  <si>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</si>
  <si>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</si>
  <si>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</si>
  <si>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</si>
  <si>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</si>
  <si>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</si>
  <si>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</si>
  <si>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</si>
  <si>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</si>
  <si>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</si>
  <si>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</si>
  <si>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</si>
  <si>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</si>
  <si>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</si>
  <si>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</si>
  <si>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</si>
  <si>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</si>
  <si>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</si>
  <si>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</si>
  <si>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</si>
  <si>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</si>
  <si>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</si>
  <si>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</si>
  <si>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</si>
  <si>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</si>
  <si>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</si>
  <si>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</si>
  <si>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</si>
  <si>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</si>
  <si>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</si>
  <si>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</si>
  <si>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</si>
  <si>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</si>
  <si>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</si>
  <si>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</si>
  <si>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</si>
  <si>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</si>
  <si>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</si>
  <si>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</si>
  <si>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</si>
  <si>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</si>
  <si>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</si>
  <si>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</si>
  <si>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</si>
  <si>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</si>
  <si>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</si>
  <si>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</si>
  <si>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</si>
  <si>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</si>
  <si>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</si>
  <si>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</si>
  <si>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</si>
  <si>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</si>
  <si>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</si>
  <si>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</si>
  <si>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</si>
  <si>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</si>
  <si>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</si>
  <si>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</si>
  <si>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</si>
  <si>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</si>
  <si>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</si>
  <si>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</si>
  <si>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</si>
  <si>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</si>
  <si>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</si>
  <si>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</si>
  <si>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</si>
  <si>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</si>
  <si>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</si>
  <si>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</si>
  <si>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</si>
  <si>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</si>
  <si>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</si>
  <si>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</si>
  <si>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</si>
  <si>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</si>
  <si>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</si>
  <si>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</si>
  <si>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</si>
  <si>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</si>
  <si>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</si>
  <si>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</si>
  <si>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</si>
  <si>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</si>
  <si>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</si>
  <si>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</si>
  <si>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</si>
  <si>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</si>
  <si>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</si>
  <si>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</si>
  <si>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</si>
  <si>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</si>
  <si>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</si>
  <si>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</si>
  <si>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</si>
  <si>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</si>
  <si>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</si>
  <si>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</si>
  <si>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</si>
  <si>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</si>
  <si>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</si>
  <si>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</si>
  <si>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</si>
  <si>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</si>
  <si>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</si>
  <si>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</si>
  <si>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</si>
  <si>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</si>
  <si>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</si>
  <si>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</si>
  <si>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</si>
  <si>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</si>
  <si>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</si>
  <si>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</si>
  <si>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</si>
  <si>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</si>
  <si>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</si>
  <si>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</si>
  <si>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</si>
  <si>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</si>
  <si>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</si>
  <si>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</si>
  <si>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</si>
  <si>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</si>
  <si>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</si>
  <si>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</si>
  <si>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</si>
  <si>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</si>
  <si>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</si>
  <si>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</si>
  <si>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</si>
  <si>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</si>
  <si>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</si>
  <si>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</si>
  <si>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</si>
  <si>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</si>
  <si>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</si>
  <si>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</si>
  <si>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</si>
  <si>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</si>
  <si>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</si>
  <si>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</si>
  <si>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</si>
  <si>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</si>
  <si>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</si>
  <si>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</si>
  <si>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</si>
  <si>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</si>
  <si>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</si>
  <si>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</si>
  <si>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</si>
  <si>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</si>
  <si>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</si>
  <si>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</si>
  <si>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</si>
  <si>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</si>
  <si>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</si>
  <si>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</si>
  <si>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</si>
  <si>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</si>
  <si>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</si>
  <si>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</si>
  <si>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</si>
  <si>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</si>
  <si>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</si>
  <si>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</si>
  <si>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</si>
  <si>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</si>
  <si>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</si>
  <si>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</si>
  <si>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</si>
  <si>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</si>
  <si>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</si>
  <si>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</si>
  <si>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</si>
  <si>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</si>
  <si>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</si>
  <si>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</si>
  <si>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</si>
  <si>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</si>
  <si>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</si>
  <si>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</si>
  <si>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</si>
  <si>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</si>
  <si>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</si>
  <si>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</si>
  <si>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</si>
  <si>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</si>
  <si>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</si>
  <si>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</si>
  <si>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</si>
  <si>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</si>
  <si>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</si>
  <si>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</si>
  <si>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</si>
  <si>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</si>
  <si>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</si>
  <si>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</si>
  <si>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</si>
  <si>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</si>
  <si>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</si>
  <si>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</si>
  <si>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</si>
  <si>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</si>
  <si>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</si>
  <si>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</si>
  <si>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</si>
  <si>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</si>
  <si>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</si>
  <si>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</si>
  <si>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</si>
  <si>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</si>
  <si>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</si>
  <si>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</si>
  <si>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</si>
  <si>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</si>
  <si>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</si>
  <si>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</si>
  <si>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</si>
  <si>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</si>
  <si>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</si>
  <si>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</si>
  <si>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</si>
  <si>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</si>
  <si>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</si>
  <si>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</si>
  <si>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</si>
  <si>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</si>
  <si>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</si>
  <si>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</si>
  <si>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</si>
  <si>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</si>
  <si>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</si>
  <si>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</si>
  <si>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</si>
  <si>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</si>
  <si>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</si>
  <si>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</si>
  <si>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</si>
  <si>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</si>
  <si>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</si>
  <si>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</si>
  <si>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</si>
  <si>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</si>
  <si>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</si>
  <si>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</si>
  <si>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</si>
  <si>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</si>
  <si>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</si>
  <si>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</si>
  <si>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</si>
  <si>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</si>
  <si>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</si>
  <si>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</si>
  <si>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</si>
  <si>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</si>
  <si>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</si>
  <si>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</si>
  <si>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</si>
  <si>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</si>
  <si>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</si>
  <si>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</si>
  <si>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</si>
  <si>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</si>
  <si>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</si>
  <si>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</si>
  <si>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</si>
  <si>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</si>
  <si>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</si>
  <si>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</si>
  <si>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</si>
  <si>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</si>
  <si>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</si>
  <si>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</si>
  <si>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</si>
  <si>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</si>
  <si>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</si>
  <si>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</si>
  <si>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</si>
  <si>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</si>
  <si>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</si>
  <si>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</si>
  <si>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</si>
  <si>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</si>
  <si>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</si>
  <si>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</si>
  <si>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</si>
  <si>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</si>
  <si>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</si>
  <si>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</si>
  <si>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</si>
  <si>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</si>
  <si>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</si>
  <si>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</si>
  <si>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</si>
  <si>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</si>
  <si>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</si>
  <si>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</si>
  <si>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</si>
  <si>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</si>
  <si>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</si>
  <si>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</si>
  <si>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</si>
  <si>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</si>
  <si>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</si>
  <si>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</si>
  <si>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</si>
  <si>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</si>
  <si>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</si>
  <si>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</si>
  <si>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</si>
  <si>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</si>
  <si>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</si>
  <si>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</si>
  <si>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</si>
  <si>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</si>
  <si>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</si>
  <si>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</si>
  <si>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</si>
  <si>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</si>
  <si>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</si>
  <si>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</si>
  <si>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</si>
  <si>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</si>
  <si>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</si>
  <si>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</si>
  <si>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</si>
  <si>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</si>
  <si>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</si>
  <si>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</si>
  <si>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</si>
  <si>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</si>
  <si>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</si>
  <si>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</si>
  <si>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</si>
  <si>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</si>
  <si>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</si>
  <si>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</si>
  <si>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</si>
  <si>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</si>
  <si>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</si>
  <si>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</si>
  <si>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</si>
  <si>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</si>
  <si>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</si>
  <si>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</si>
  <si>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</si>
  <si>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</si>
  <si>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</si>
  <si>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</si>
  <si>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</si>
  <si>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</si>
  <si>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</si>
  <si>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</si>
  <si>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</si>
  <si>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</si>
  <si>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</si>
  <si>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</si>
  <si>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</si>
  <si>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</si>
  <si>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</si>
  <si>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</si>
  <si>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</si>
  <si>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</si>
  <si>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</si>
  <si>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</si>
  <si>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</si>
  <si>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</si>
  <si>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</si>
  <si>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</si>
  <si>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</si>
  <si>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</si>
  <si>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</si>
  <si>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</si>
  <si>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</si>
  <si>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</si>
  <si>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</si>
  <si>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</si>
  <si>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</si>
  <si>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</si>
  <si>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</si>
  <si>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</si>
  <si>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</si>
  <si>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</si>
  <si>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</si>
  <si>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</si>
  <si>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</si>
  <si>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</si>
  <si>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</si>
  <si>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</si>
  <si>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</si>
  <si>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</si>
  <si>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</si>
  <si>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</si>
  <si>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</si>
  <si>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</si>
  <si>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</si>
  <si>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</si>
  <si>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</si>
  <si>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</si>
  <si>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</si>
  <si>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</si>
  <si>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</si>
  <si>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</si>
  <si>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</si>
  <si>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</si>
  <si>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</si>
  <si>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</si>
  <si>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</si>
  <si>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</si>
  <si>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</si>
  <si>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</si>
  <si>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</si>
  <si>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</si>
  <si>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</si>
  <si>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</si>
  <si>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</si>
  <si>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</si>
  <si>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</si>
  <si>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</si>
  <si>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</si>
  <si>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</si>
  <si>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</si>
  <si>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</si>
  <si>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</si>
  <si>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</si>
  <si>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</si>
  <si>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</si>
  <si>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</si>
  <si>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</si>
  <si>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</si>
  <si>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</si>
  <si>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</si>
  <si>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</si>
  <si>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</si>
  <si>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</si>
  <si>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</si>
  <si>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</si>
  <si>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</si>
  <si>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</si>
  <si>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</si>
  <si>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</si>
  <si>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</si>
  <si>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</si>
  <si>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</si>
  <si>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</si>
  <si>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</si>
  <si>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</si>
  <si>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</si>
  <si>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</si>
  <si>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</si>
  <si>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</si>
  <si>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</si>
  <si>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</si>
  <si>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</si>
  <si>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</si>
  <si>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</si>
  <si>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</si>
  <si>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</si>
  <si>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</si>
  <si>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</si>
  <si>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</si>
  <si>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</si>
  <si>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</si>
  <si>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</si>
  <si>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</si>
  <si>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</si>
  <si>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</si>
  <si>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</si>
  <si>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</si>
  <si>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</si>
  <si>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</si>
  <si>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</si>
  <si>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</si>
  <si>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</si>
  <si>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</si>
  <si>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</si>
  <si>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</si>
  <si>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</si>
  <si>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</si>
  <si>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</si>
  <si>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</si>
  <si>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</si>
  <si>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</si>
  <si>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</si>
  <si>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</si>
  <si>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</si>
  <si>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</si>
  <si>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</si>
  <si>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</si>
  <si>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</si>
  <si>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</si>
  <si>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</si>
  <si>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</si>
  <si>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</si>
  <si>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</si>
  <si>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</si>
  <si>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</si>
  <si>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</si>
  <si>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</si>
  <si>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</si>
  <si>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</si>
  <si>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</si>
  <si>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</si>
  <si>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</si>
  <si>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</si>
  <si>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</si>
  <si>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</si>
  <si>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</si>
  <si>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</si>
  <si>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</si>
  <si>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</si>
  <si>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</si>
  <si>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</si>
  <si>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</si>
  <si>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</si>
  <si>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</si>
  <si>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</si>
  <si>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</si>
  <si>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</si>
  <si>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</si>
  <si>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</si>
  <si>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</si>
  <si>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</si>
  <si>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</si>
  <si>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</si>
  <si>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</si>
  <si>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</si>
  <si>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</si>
  <si>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</si>
  <si>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</si>
  <si>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</si>
  <si>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</si>
  <si>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</si>
  <si>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</si>
  <si>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</si>
  <si>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</si>
  <si>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</si>
  <si>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</si>
  <si>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</si>
  <si>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</si>
  <si>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</si>
  <si>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</si>
  <si>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</si>
  <si>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</si>
  <si>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</si>
  <si>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</si>
  <si>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</si>
  <si>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</si>
  <si>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</si>
  <si>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</si>
  <si>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</si>
  <si>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</si>
  <si>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</si>
  <si>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</si>
  <si>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</si>
  <si>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</si>
  <si>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</si>
  <si>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</si>
  <si>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</si>
  <si>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</si>
  <si>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</si>
  <si>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</si>
  <si>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</si>
  <si>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</si>
  <si>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</si>
  <si>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</si>
  <si>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</si>
  <si>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</si>
  <si>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</si>
  <si>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</si>
  <si>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</si>
  <si>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</si>
  <si>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</si>
  <si>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</si>
  <si>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</si>
  <si>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</si>
  <si>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</si>
  <si>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</si>
  <si>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</si>
  <si>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</si>
  <si>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</si>
  <si>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</si>
  <si>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</si>
  <si>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</si>
  <si>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</si>
  <si>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</si>
  <si>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</si>
  <si>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</si>
  <si>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</si>
  <si>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</si>
  <si>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</si>
  <si>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</si>
  <si>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</si>
  <si>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</si>
  <si>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</si>
  <si>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</si>
  <si>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</si>
  <si>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</si>
  <si>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</si>
  <si>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</si>
  <si>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</si>
  <si>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</si>
  <si>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</si>
  <si>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</si>
  <si>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</si>
  <si>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</si>
  <si>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</si>
  <si>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</si>
  <si>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</si>
  <si>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</si>
  <si>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</si>
  <si>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</si>
  <si>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</si>
  <si>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</si>
  <si>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</si>
  <si>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</si>
  <si>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</si>
  <si>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</si>
  <si>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</si>
  <si>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</si>
  <si>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</si>
  <si>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</si>
  <si>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</si>
  <si>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</si>
  <si>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</si>
  <si>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</si>
  <si>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</si>
  <si>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</si>
  <si>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</si>
  <si>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</si>
  <si>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</si>
  <si>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</si>
  <si>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</si>
  <si>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</si>
  <si>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</si>
  <si>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</si>
  <si>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</si>
  <si>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</si>
  <si>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</si>
  <si>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</si>
  <si>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</si>
  <si>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</si>
  <si>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</si>
  <si>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</si>
  <si>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</si>
  <si>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</si>
  <si>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</si>
  <si>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</si>
  <si>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</si>
  <si>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</si>
  <si>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</si>
  <si>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</si>
  <si>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</si>
  <si>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</si>
  <si>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</si>
  <si>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</si>
  <si>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</si>
  <si>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</si>
  <si>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</si>
  <si>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</si>
  <si>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</si>
  <si>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</si>
  <si>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</si>
  <si>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</si>
  <si>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</si>
  <si>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</si>
  <si>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</si>
  <si>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</si>
  <si>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</si>
  <si>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</si>
  <si>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</si>
  <si>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</si>
  <si>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</si>
  <si>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</si>
  <si>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</si>
  <si>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</si>
  <si>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</si>
  <si>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</si>
  <si>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</si>
  <si>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</si>
  <si>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</si>
  <si>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</si>
  <si>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</si>
  <si>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</si>
  <si>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</si>
  <si>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</si>
  <si>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</si>
  <si>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</si>
  <si>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</si>
  <si>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</si>
  <si>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</si>
  <si>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</si>
  <si>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</si>
  <si>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</si>
  <si>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</si>
  <si>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</si>
  <si>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</si>
  <si>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</si>
  <si>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</si>
  <si>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</si>
  <si>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</si>
  <si>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</si>
  <si>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</si>
  <si>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</si>
  <si>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</si>
  <si>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</si>
  <si>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</si>
  <si>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</si>
  <si>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</si>
  <si>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</si>
  <si>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</si>
  <si>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</si>
  <si>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</si>
  <si>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</si>
  <si>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</si>
  <si>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</si>
  <si>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</si>
  <si>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</si>
  <si>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</si>
  <si>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</si>
  <si>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</si>
  <si>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</si>
  <si>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</si>
  <si>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</si>
  <si>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</si>
  <si>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</si>
  <si>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</si>
  <si>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</si>
  <si>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</si>
  <si>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</si>
  <si>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</si>
  <si>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</si>
  <si>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</si>
  <si>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</si>
  <si>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</si>
  <si>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</si>
  <si>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</si>
  <si>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</si>
  <si>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</si>
  <si>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</si>
  <si>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</si>
  <si>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</si>
  <si>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</si>
  <si>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</si>
  <si>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</si>
  <si>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</si>
  <si>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</si>
  <si>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</si>
  <si>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</si>
  <si>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</si>
  <si>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</si>
  <si>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</si>
  <si>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</si>
  <si>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</si>
  <si>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</si>
  <si>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</si>
  <si>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</si>
  <si>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</si>
  <si>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</si>
  <si>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</si>
  <si>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</si>
  <si>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</si>
  <si>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</si>
  <si>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</si>
  <si>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</si>
  <si>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</si>
  <si>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</si>
  <si>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</si>
  <si>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</si>
  <si>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</si>
  <si>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</si>
  <si>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</si>
  <si>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</si>
  <si>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</si>
  <si>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</si>
  <si>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</si>
  <si>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</si>
  <si>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</si>
  <si>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</si>
  <si>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</si>
  <si>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</si>
  <si>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</si>
  <si>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</si>
  <si>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</si>
  <si>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</si>
  <si>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</si>
  <si>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</si>
  <si>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</si>
  <si>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</si>
  <si>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</si>
  <si>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</si>
  <si>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</si>
  <si>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</si>
  <si>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</si>
  <si>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</si>
  <si>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</si>
  <si>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</si>
  <si>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</si>
  <si>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</si>
  <si>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</si>
  <si>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</si>
  <si>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</si>
  <si>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</si>
  <si>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</si>
  <si>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</si>
  <si>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</si>
  <si>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</si>
  <si>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</si>
  <si>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</si>
  <si>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</si>
  <si>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</si>
  <si>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</si>
  <si>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</si>
  <si>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</si>
  <si>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</si>
  <si>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</si>
  <si>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</si>
  <si>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</si>
  <si>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</si>
  <si>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</si>
  <si>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</si>
  <si>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</si>
  <si>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</si>
  <si>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</si>
  <si>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</si>
  <si>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</si>
  <si>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</si>
  <si>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</si>
  <si>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</si>
  <si>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</si>
  <si>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</si>
  <si>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</si>
  <si>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</si>
  <si>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</si>
  <si>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</si>
  <si>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</si>
  <si>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</si>
  <si>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</si>
  <si>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</si>
  <si>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</si>
  <si>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</si>
  <si>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</si>
  <si>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</si>
  <si>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</si>
  <si>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</si>
  <si>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</si>
  <si>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</si>
  <si>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</si>
  <si>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</si>
  <si>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</si>
  <si>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</si>
  <si>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</si>
  <si>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</si>
  <si>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</si>
  <si>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</si>
  <si>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</si>
  <si>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</si>
  <si>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</si>
  <si>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</si>
  <si>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</si>
  <si>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</si>
  <si>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</si>
  <si>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</si>
  <si>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</si>
  <si>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</si>
  <si>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</si>
  <si>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</si>
  <si>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</si>
  <si>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</si>
  <si>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</si>
  <si>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</si>
  <si>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</si>
  <si>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</si>
  <si>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</si>
  <si>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</si>
  <si>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</si>
  <si>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</si>
  <si>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</si>
  <si>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</si>
  <si>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</si>
  <si>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</si>
  <si>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</si>
  <si>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</si>
  <si>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</si>
  <si>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</si>
  <si>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</si>
  <si>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</si>
  <si>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</si>
  <si>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</si>
  <si>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</si>
  <si>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</si>
  <si>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</si>
  <si>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</si>
  <si>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</si>
  <si>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</si>
  <si>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</si>
  <si>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</si>
  <si>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</si>
  <si>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</si>
  <si>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</si>
  <si>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</si>
  <si>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</si>
  <si>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</si>
  <si>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</si>
  <si>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</si>
  <si>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</si>
  <si>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</si>
  <si>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</si>
  <si>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</si>
  <si>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</si>
  <si>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</si>
  <si>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</si>
  <si>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</si>
  <si>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</si>
  <si>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</si>
  <si>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</si>
  <si>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</si>
  <si>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</si>
  <si>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</si>
  <si>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</si>
  <si>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</si>
  <si>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</si>
  <si>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</si>
  <si>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</si>
  <si>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</si>
  <si>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</si>
  <si>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</si>
  <si>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</si>
  <si>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</si>
  <si>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</si>
  <si>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</si>
  <si>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</si>
  <si>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</si>
  <si>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</si>
  <si>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</si>
  <si>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</si>
  <si>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</si>
  <si>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</si>
  <si>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</si>
  <si>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</si>
  <si>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</si>
  <si>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</si>
  <si>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</si>
  <si>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</si>
  <si>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</si>
  <si>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</si>
  <si>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</si>
  <si>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</si>
  <si>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</si>
  <si>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</si>
  <si>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</si>
  <si>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</si>
  <si>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</si>
  <si>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</si>
  <si>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</si>
  <si>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</si>
  <si>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</si>
  <si>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</si>
  <si>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</si>
  <si>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</si>
  <si>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</si>
  <si>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</si>
  <si>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</si>
  <si>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</si>
  <si>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</si>
  <si>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</si>
  <si>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</si>
  <si>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</si>
  <si>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</si>
  <si>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</si>
  <si>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</si>
  <si>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</si>
  <si>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</si>
  <si>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</si>
  <si>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</si>
  <si>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</si>
  <si>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</si>
  <si>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</si>
  <si>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</si>
  <si>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</si>
  <si>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</si>
  <si>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</si>
  <si>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</si>
  <si>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</si>
  <si>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</si>
  <si>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</si>
  <si>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</si>
  <si>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</si>
  <si>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</si>
  <si>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</si>
  <si>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</si>
  <si>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</si>
  <si>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</si>
  <si>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</si>
  <si>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</si>
  <si>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</si>
  <si>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</si>
  <si>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</si>
  <si>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</si>
  <si>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</si>
  <si>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</si>
  <si>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</si>
  <si>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</si>
  <si>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</si>
  <si>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</si>
  <si>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</si>
  <si>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</si>
  <si>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</si>
  <si>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</si>
  <si>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</si>
  <si>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</si>
  <si>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</si>
  <si>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</si>
  <si>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</si>
  <si>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</si>
  <si>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</si>
  <si>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</si>
  <si>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</si>
  <si>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</si>
  <si>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</si>
  <si>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</si>
  <si>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</si>
  <si>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</si>
  <si>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</si>
  <si>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</si>
  <si>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</si>
  <si>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</si>
  <si>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</si>
  <si>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</si>
  <si>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</si>
  <si>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</si>
  <si>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</si>
  <si>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</si>
  <si>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</si>
  <si>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</si>
  <si>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</si>
  <si>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</si>
  <si>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</si>
  <si>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</si>
  <si>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</si>
  <si>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</si>
  <si>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</si>
  <si>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</si>
  <si>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</si>
  <si>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</si>
  <si>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</si>
  <si>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</si>
  <si>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</si>
  <si>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</si>
  <si>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</si>
  <si>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</si>
  <si>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</si>
  <si>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</si>
  <si>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</si>
  <si>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</si>
  <si>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</si>
  <si>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</si>
  <si>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</si>
  <si>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</si>
  <si>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</si>
  <si>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</si>
  <si>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</si>
  <si>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</si>
  <si>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</si>
  <si>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</si>
  <si>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</si>
  <si>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</si>
  <si>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</si>
  <si>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</si>
  <si>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</si>
  <si>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</si>
  <si>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</si>
  <si>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</si>
  <si>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</si>
  <si>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</si>
  <si>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</si>
  <si>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</si>
  <si>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</si>
  <si>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</si>
  <si>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</si>
  <si>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</si>
  <si>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</si>
  <si>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</si>
  <si>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</si>
  <si>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</si>
  <si>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</si>
  <si>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</si>
  <si>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</si>
  <si>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</si>
  <si>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</si>
  <si>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</si>
  <si>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</si>
  <si>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</si>
  <si>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</si>
  <si>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</si>
  <si>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</si>
  <si>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</si>
  <si>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</si>
  <si>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</si>
  <si>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</si>
  <si>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</si>
  <si>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</si>
  <si>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</si>
  <si>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</si>
  <si>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</si>
  <si>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</si>
  <si>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</si>
  <si>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</si>
  <si>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</si>
  <si>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</si>
  <si>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</si>
  <si>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</si>
  <si>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</si>
  <si>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</si>
  <si>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</si>
  <si>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</si>
  <si>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</si>
  <si>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</si>
  <si>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</si>
  <si>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</si>
  <si>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</si>
  <si>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</si>
  <si>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</si>
  <si>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</si>
  <si>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</si>
  <si>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</si>
  <si>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</si>
  <si>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</si>
  <si>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</si>
  <si>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</si>
  <si>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</si>
  <si>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</si>
  <si>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</si>
  <si>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</si>
  <si>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</si>
  <si>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</si>
  <si>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</si>
  <si>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</si>
  <si>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</si>
  <si>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</si>
  <si>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</si>
  <si>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</si>
  <si>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</si>
  <si>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</si>
  <si>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</si>
  <si>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</si>
  <si>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</si>
  <si>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</si>
  <si>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</si>
  <si>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</si>
  <si>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</si>
  <si>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</si>
  <si>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</si>
  <si>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</si>
  <si>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</si>
  <si>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</si>
  <si>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</si>
  <si>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</si>
  <si>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</si>
  <si>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</si>
  <si>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</si>
  <si>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</si>
  <si>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</si>
  <si>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</si>
  <si>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</si>
  <si>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</si>
  <si>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</si>
  <si>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</si>
  <si>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</si>
  <si>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</si>
  <si>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</si>
  <si>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</si>
  <si>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</si>
  <si>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</si>
  <si>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</si>
  <si>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</si>
  <si>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</si>
  <si>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</si>
  <si>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</si>
  <si>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</si>
  <si>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</si>
  <si>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</si>
  <si>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</si>
  <si>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</si>
  <si>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</si>
  <si>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</si>
  <si>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</si>
  <si>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</si>
  <si>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</si>
  <si>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</si>
  <si>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</si>
  <si>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</si>
  <si>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</si>
  <si>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</si>
  <si>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</si>
  <si>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</si>
  <si>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</si>
  <si>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</si>
  <si>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</si>
  <si>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</si>
  <si>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</si>
  <si>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</si>
  <si>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</si>
  <si>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</si>
  <si>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</si>
  <si>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</si>
  <si>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</si>
  <si>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</si>
  <si>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</si>
  <si>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</si>
  <si>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</si>
  <si>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</si>
  <si>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</si>
  <si>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</si>
  <si>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</si>
  <si>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</si>
  <si>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</si>
  <si>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</si>
  <si>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</si>
  <si>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</si>
  <si>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</si>
  <si>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</si>
  <si>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</si>
  <si>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</si>
  <si>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</si>
  <si>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</si>
  <si>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</si>
  <si>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</si>
  <si>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</si>
  <si>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</si>
  <si>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</si>
  <si>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</si>
  <si>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</si>
  <si>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</si>
  <si>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</si>
  <si>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</si>
  <si>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</si>
  <si>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</si>
  <si>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</si>
  <si>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</si>
  <si>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</si>
  <si>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</si>
  <si>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</si>
  <si>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</si>
  <si>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</si>
  <si>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</si>
  <si>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</si>
  <si>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</si>
  <si>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</si>
  <si>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</si>
  <si>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</si>
  <si>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</si>
  <si>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</si>
  <si>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</si>
  <si>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</si>
  <si>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</si>
  <si>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</si>
  <si>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</si>
  <si>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</si>
  <si>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</si>
  <si>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</si>
  <si>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</si>
  <si>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</si>
  <si>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</si>
  <si>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</si>
  <si>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</si>
  <si>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</si>
  <si>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</si>
  <si>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</si>
  <si>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</si>
  <si>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</si>
  <si>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</si>
  <si>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</si>
  <si>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</si>
  <si>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</si>
  <si>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</si>
  <si>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</si>
  <si>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</si>
  <si>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</si>
  <si>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</si>
  <si>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</si>
  <si>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</si>
  <si>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</si>
  <si>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</si>
  <si>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</si>
  <si>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</si>
  <si>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</si>
  <si>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</si>
  <si>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</si>
  <si>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</si>
  <si>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</si>
  <si>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</si>
  <si>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</si>
  <si>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</si>
  <si>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</si>
  <si>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</si>
  <si>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</si>
  <si>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</si>
  <si>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</si>
  <si>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</si>
  <si>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</si>
  <si>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</si>
  <si>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</si>
  <si>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</si>
  <si>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</si>
  <si>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</si>
  <si>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</si>
  <si>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</si>
  <si>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</si>
  <si>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</si>
  <si>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</si>
  <si>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</si>
  <si>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</si>
  <si>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</si>
  <si>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</si>
  <si>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</si>
  <si>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</si>
  <si>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</si>
  <si>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</si>
  <si>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</si>
  <si>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</si>
  <si>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</si>
  <si>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</si>
  <si>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</si>
  <si>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</si>
  <si>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</si>
  <si>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</si>
  <si>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</si>
  <si>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</si>
  <si>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</si>
  <si>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</si>
  <si>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</si>
  <si>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</si>
  <si>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</si>
  <si>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</si>
  <si>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</si>
  <si>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</si>
  <si>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</si>
  <si>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</si>
  <si>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</si>
  <si>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</si>
  <si>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</si>
  <si>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</si>
  <si>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</si>
  <si>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</si>
  <si>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</si>
  <si>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</si>
  <si>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</si>
  <si>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</si>
  <si>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</si>
  <si>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</si>
  <si>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</si>
  <si>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</si>
  <si>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</si>
  <si>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</si>
  <si>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</si>
  <si>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</si>
  <si>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</si>
  <si>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</si>
  <si>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</si>
  <si>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</si>
  <si>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</si>
  <si>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</si>
  <si>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</si>
  <si>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</si>
  <si>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</si>
  <si>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</si>
  <si>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</si>
  <si>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</si>
  <si>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</si>
  <si>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</si>
  <si>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</si>
  <si>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</si>
  <si>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</si>
  <si>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</si>
  <si>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</si>
  <si>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</si>
  <si>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</si>
  <si>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</si>
  <si>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</si>
  <si>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</si>
  <si>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</si>
  <si>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</si>
  <si>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</si>
  <si>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</si>
  <si>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</si>
  <si>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</si>
  <si>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</si>
  <si>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</si>
  <si>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</si>
  <si>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</si>
  <si>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</si>
  <si>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</si>
  <si>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</si>
  <si>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</si>
  <si>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</si>
  <si>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</si>
  <si>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</si>
  <si>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</si>
  <si>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</si>
  <si>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</si>
  <si>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</si>
  <si>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</si>
  <si>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</si>
  <si>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</si>
  <si>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</si>
  <si>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</si>
  <si>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</si>
  <si>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</si>
  <si>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</si>
  <si>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</si>
  <si>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</si>
  <si>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</si>
  <si>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</si>
  <si>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</si>
  <si>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</si>
  <si>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</si>
  <si>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</si>
  <si>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</si>
  <si>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</si>
  <si>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</si>
  <si>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</si>
  <si>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</si>
  <si>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</si>
  <si>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</si>
  <si>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</si>
  <si>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</si>
  <si>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</si>
  <si>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</si>
  <si>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</si>
  <si>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</si>
  <si>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</si>
  <si>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</si>
  <si>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</si>
  <si>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</si>
  <si>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</si>
  <si>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</si>
  <si>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</si>
  <si>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</si>
  <si>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</si>
  <si>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</si>
  <si>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</si>
  <si>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</si>
  <si>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</si>
  <si>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</si>
  <si>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</si>
  <si>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</si>
  <si>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</si>
  <si>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</si>
  <si>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</si>
  <si>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</si>
  <si>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</si>
  <si>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</si>
  <si>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</si>
  <si>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</si>
  <si>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</si>
  <si>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</si>
  <si>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</si>
  <si>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</si>
  <si>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</si>
  <si>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</si>
  <si>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</si>
  <si>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</si>
  <si>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</si>
  <si>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</si>
  <si>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</si>
  <si>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</si>
  <si>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</si>
  <si>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</si>
  <si>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</si>
  <si>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</si>
  <si>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</si>
  <si>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</si>
  <si>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</si>
  <si>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</si>
  <si>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</si>
  <si>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</si>
  <si>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</si>
  <si>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</si>
  <si>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</si>
  <si>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</si>
  <si>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</si>
  <si>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</si>
  <si>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</si>
  <si>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</si>
  <si>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</si>
  <si>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</si>
  <si>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</si>
  <si>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</si>
  <si>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</si>
  <si>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</si>
  <si>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</si>
  <si>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</si>
  <si>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</si>
  <si>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</si>
  <si>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</si>
  <si>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</si>
  <si>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</si>
  <si>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</si>
  <si>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</si>
  <si>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</si>
  <si>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</si>
  <si>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</si>
  <si>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</si>
  <si>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</si>
  <si>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</si>
  <si>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</si>
  <si>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</si>
  <si>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</si>
  <si>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</si>
  <si>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</si>
  <si>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</si>
  <si>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</si>
  <si>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</si>
  <si>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</si>
  <si>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</si>
  <si>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</si>
  <si>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</si>
  <si>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</si>
  <si>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</si>
  <si>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</si>
  <si>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</si>
  <si>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</si>
  <si>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</si>
  <si>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</si>
  <si>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</si>
  <si>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</si>
  <si>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</si>
  <si>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</si>
  <si>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</si>
  <si>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</si>
  <si>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</si>
  <si>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</si>
  <si>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</si>
  <si>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</si>
  <si>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</si>
  <si>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</si>
  <si>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</si>
  <si>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</si>
  <si>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</si>
  <si>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</si>
  <si>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</si>
  <si>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</si>
  <si>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</si>
  <si>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</si>
  <si>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</si>
  <si>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</si>
  <si>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</si>
  <si>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</si>
  <si>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</si>
  <si>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</si>
  <si>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</si>
  <si>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</si>
  <si>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</si>
  <si>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</si>
  <si>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</si>
  <si>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</si>
  <si>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</si>
  <si>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</si>
  <si>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</si>
  <si>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</si>
  <si>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</si>
  <si>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</si>
  <si>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</si>
  <si>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</si>
  <si>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</si>
  <si>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</si>
  <si>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</si>
  <si>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</si>
  <si>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</si>
  <si>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</si>
  <si>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</si>
  <si>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</si>
  <si>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</si>
  <si>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</si>
  <si>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</si>
  <si>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</si>
  <si>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</si>
  <si>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</si>
  <si>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</si>
  <si>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</si>
  <si>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</si>
  <si>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</si>
  <si>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</si>
  <si>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</si>
  <si>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</si>
  <si>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</si>
  <si>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</si>
  <si>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</si>
  <si>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</si>
  <si>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</si>
  <si>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</si>
  <si>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</si>
  <si>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</si>
  <si>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</si>
  <si>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</si>
  <si>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</si>
  <si>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</si>
  <si>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</si>
  <si>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</si>
  <si>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</si>
  <si>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</si>
  <si>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</si>
  <si>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</si>
  <si>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</si>
  <si>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</si>
  <si>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</si>
  <si>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</si>
  <si>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</si>
  <si>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</si>
  <si>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</si>
  <si>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</si>
  <si>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</si>
  <si>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</si>
  <si>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</si>
  <si>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</si>
  <si>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</si>
  <si>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</si>
  <si>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</si>
  <si>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</si>
  <si>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</si>
  <si>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</si>
  <si>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</si>
  <si>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</si>
  <si>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</si>
  <si>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</si>
  <si>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</si>
  <si>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</si>
  <si>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</si>
  <si>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</si>
  <si>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</si>
  <si>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</si>
  <si>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</si>
  <si>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</si>
  <si>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</si>
  <si>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</si>
  <si>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</si>
  <si>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</si>
  <si>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</si>
  <si>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</si>
  <si>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</si>
  <si>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</si>
  <si>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</si>
  <si>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</si>
  <si>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</si>
  <si>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</si>
  <si>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</si>
  <si>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</si>
  <si>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</si>
  <si>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</si>
  <si>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</si>
  <si>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</si>
  <si>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</si>
  <si>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</si>
  <si>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</si>
  <si>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</si>
  <si>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</si>
  <si>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</si>
  <si>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</si>
  <si>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</si>
  <si>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</si>
  <si>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</si>
  <si>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</si>
  <si>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</si>
  <si>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</si>
  <si>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</si>
  <si>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</si>
  <si>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</si>
  <si>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</si>
  <si>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</si>
  <si>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</si>
  <si>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</si>
  <si>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</si>
  <si>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</si>
  <si>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</si>
  <si>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</si>
  <si>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</si>
  <si>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</si>
  <si>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</si>
  <si>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</si>
  <si>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</si>
  <si>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</si>
  <si>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</si>
  <si>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</si>
  <si>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</si>
  <si>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</si>
  <si>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</si>
  <si>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</si>
  <si>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</si>
  <si>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</si>
  <si>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</si>
  <si>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</si>
  <si>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</si>
  <si>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</si>
  <si>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</si>
  <si>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</si>
  <si>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</si>
  <si>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</si>
  <si>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</si>
  <si>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</si>
  <si>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</si>
  <si>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</si>
  <si>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</si>
  <si>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</si>
  <si>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</si>
  <si>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</si>
  <si>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</si>
  <si>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</si>
  <si>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</si>
  <si>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</si>
  <si>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</si>
  <si>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</si>
  <si>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</si>
  <si>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</si>
  <si>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</si>
  <si>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</si>
  <si>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</si>
  <si>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</si>
  <si>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</si>
  <si>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</si>
  <si>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</si>
  <si>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</si>
  <si>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</si>
  <si>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</si>
  <si>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</si>
  <si>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</si>
  <si>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</si>
  <si>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</si>
  <si>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</si>
  <si>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</si>
  <si>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</si>
  <si>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</si>
  <si>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</si>
  <si>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</si>
  <si>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</si>
  <si>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</si>
  <si>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</si>
  <si>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</si>
  <si>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</si>
  <si>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</si>
  <si>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</si>
  <si>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</si>
  <si>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</si>
  <si>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</si>
  <si>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</si>
  <si>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</si>
  <si>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</si>
  <si>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</si>
  <si>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</si>
  <si>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</si>
  <si>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</si>
  <si>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</si>
  <si>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</si>
  <si>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</si>
  <si>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</si>
  <si>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</si>
  <si>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</si>
  <si>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</si>
  <si>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</si>
  <si>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</si>
  <si>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</si>
  <si>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</si>
  <si>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</si>
  <si>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</si>
  <si>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</si>
  <si>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</si>
  <si>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</si>
  <si>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</si>
  <si>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</si>
  <si>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</si>
  <si>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</si>
  <si>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</si>
  <si>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</si>
  <si>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</si>
  <si>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</si>
  <si>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</si>
  <si>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</si>
  <si>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</si>
  <si>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</si>
  <si>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</si>
  <si>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</si>
  <si>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</si>
  <si>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</si>
  <si>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</si>
  <si>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</si>
  <si>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</si>
  <si>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</si>
  <si>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</si>
  <si>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</si>
  <si>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</si>
  <si>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</si>
  <si>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</si>
  <si>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</si>
  <si>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</si>
  <si>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</si>
  <si>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</si>
  <si>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</si>
  <si>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</si>
  <si>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</si>
  <si>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</si>
  <si>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</si>
  <si>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</si>
  <si>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</si>
  <si>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</si>
  <si>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</si>
  <si>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</si>
  <si>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</si>
  <si>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</si>
  <si>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</si>
  <si>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</si>
  <si>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</si>
  <si>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</si>
  <si>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</si>
  <si>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</si>
  <si>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</si>
  <si>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</si>
  <si>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</si>
  <si>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</si>
  <si>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</si>
  <si>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</si>
  <si>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</si>
  <si>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</si>
  <si>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</si>
  <si>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</si>
  <si>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</si>
  <si>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</si>
  <si>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</si>
  <si>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</si>
  <si>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</si>
  <si>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</si>
  <si>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</si>
  <si>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</si>
  <si>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</si>
  <si>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</si>
  <si>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</si>
  <si>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</si>
  <si>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</si>
  <si>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</si>
  <si>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</si>
  <si>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</si>
  <si>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</si>
  <si>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</si>
  <si>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</si>
  <si>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</si>
  <si>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</si>
  <si>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</si>
  <si>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</si>
  <si>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</si>
  <si>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</si>
  <si>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</si>
  <si>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</si>
  <si>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</si>
  <si>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</si>
  <si>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</si>
  <si>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</si>
  <si>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</si>
  <si>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</si>
  <si>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</si>
  <si>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</si>
  <si>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</si>
  <si>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</si>
  <si>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</si>
  <si>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</si>
  <si>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</si>
  <si>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</si>
  <si>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</si>
  <si>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</si>
  <si>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</si>
  <si>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</si>
  <si>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</si>
  <si>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</si>
  <si>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</si>
  <si>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</si>
  <si>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</si>
  <si>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</si>
  <si>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</si>
  <si>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</si>
  <si>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</si>
  <si>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</si>
  <si>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</si>
  <si>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</si>
  <si>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</si>
  <si>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</si>
  <si>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</si>
  <si>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</si>
  <si>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</si>
  <si>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</si>
  <si>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</si>
  <si>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</si>
  <si>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</si>
  <si>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</si>
  <si>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</si>
  <si>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</si>
  <si>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</si>
  <si>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</si>
  <si>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</si>
  <si>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</si>
  <si>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</si>
  <si>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</si>
  <si>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</si>
  <si>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</si>
  <si>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</si>
  <si>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</si>
  <si>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</si>
  <si>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</si>
  <si>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</si>
  <si>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</si>
  <si>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</si>
  <si>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</si>
  <si>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</si>
  <si>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</si>
  <si>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</si>
  <si>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</si>
  <si>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</si>
  <si>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</si>
  <si>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</si>
  <si>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</si>
  <si>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</si>
  <si>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</si>
  <si>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</si>
  <si>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</si>
  <si>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</si>
  <si>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</si>
  <si>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</si>
  <si>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</si>
  <si>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</si>
  <si>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</si>
  <si>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</si>
  <si>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</si>
  <si>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</si>
  <si>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</si>
  <si>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</si>
  <si>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</si>
  <si>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</si>
  <si>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</si>
  <si>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</si>
  <si>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</si>
  <si>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</si>
  <si>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</si>
  <si>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</si>
  <si>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</si>
  <si>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</si>
  <si>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</si>
  <si>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</si>
  <si>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</si>
  <si>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</si>
  <si>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</si>
  <si>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</si>
  <si>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</si>
  <si>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</si>
  <si>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</si>
  <si>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</si>
  <si>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</si>
  <si>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</si>
  <si>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</si>
  <si>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</si>
  <si>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</si>
  <si>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</si>
  <si>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</si>
  <si>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</si>
  <si>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</si>
  <si>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</si>
  <si>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</si>
  <si>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</si>
  <si>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</si>
  <si>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</si>
  <si>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</si>
  <si>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</si>
  <si>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</si>
  <si>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</si>
  <si>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</si>
  <si>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</si>
  <si>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</si>
  <si>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</si>
  <si>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</si>
  <si>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</si>
  <si>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</si>
  <si>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</si>
  <si>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</si>
  <si>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</si>
  <si>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</si>
  <si>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</si>
  <si>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</si>
  <si>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</si>
  <si>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</si>
  <si>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</si>
  <si>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</si>
  <si>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</si>
  <si>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</si>
  <si>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</si>
  <si>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</si>
  <si>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</si>
  <si>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</si>
  <si>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</si>
  <si>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</si>
  <si>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</si>
  <si>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</si>
  <si>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</si>
  <si>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</si>
  <si>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</si>
  <si>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</si>
  <si>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</si>
  <si>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</si>
  <si>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</si>
  <si>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</si>
  <si>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</si>
  <si>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</si>
  <si>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</si>
  <si>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</si>
  <si>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</si>
  <si>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</si>
  <si>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</si>
  <si>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</si>
  <si>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</si>
  <si>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</si>
  <si>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</si>
  <si>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</si>
  <si>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</si>
  <si>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</si>
  <si>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</si>
  <si>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</si>
  <si>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</si>
  <si>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</si>
  <si>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</si>
  <si>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</si>
  <si>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</si>
  <si>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</si>
  <si>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</si>
  <si>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</si>
  <si>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</si>
  <si>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</si>
  <si>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</si>
  <si>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</si>
  <si>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</si>
  <si>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</si>
  <si>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</si>
  <si>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</si>
  <si>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</si>
  <si>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</si>
  <si>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</si>
  <si>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</si>
  <si>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</si>
  <si>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</si>
  <si>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</si>
  <si>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</si>
  <si>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</si>
  <si>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</si>
  <si>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</si>
  <si>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</si>
  <si>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</si>
  <si>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</si>
  <si>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</si>
  <si>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</si>
  <si>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</si>
  <si>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</si>
  <si>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</si>
  <si>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</si>
  <si>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</si>
  <si>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</si>
  <si>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</si>
  <si>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</si>
  <si>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</si>
  <si>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</si>
  <si>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</si>
  <si>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</si>
  <si>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</si>
  <si>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</si>
  <si>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</si>
  <si>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</si>
  <si>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</si>
  <si>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</si>
  <si>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</si>
  <si>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</si>
  <si>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</si>
  <si>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</si>
  <si>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</si>
  <si>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</si>
  <si>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</si>
  <si>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</si>
  <si>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</si>
  <si>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</si>
  <si>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</si>
  <si>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</si>
  <si>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</si>
  <si>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</si>
  <si>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</si>
  <si>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</si>
  <si>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</si>
  <si>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</si>
  <si>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</si>
  <si>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</si>
  <si>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</si>
  <si>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</si>
  <si>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</si>
  <si>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</si>
  <si>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</si>
  <si>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</si>
  <si>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</si>
  <si>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</si>
  <si>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</si>
  <si>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</si>
  <si>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</si>
  <si>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</si>
  <si>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</si>
  <si>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</si>
  <si>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</si>
  <si>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</si>
  <si>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</si>
  <si>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</si>
  <si>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</si>
  <si>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</si>
  <si>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</si>
  <si>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</si>
  <si>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</si>
  <si>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</si>
  <si>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</si>
  <si>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</si>
  <si>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</si>
  <si>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</si>
  <si>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</si>
  <si>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</si>
  <si>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</si>
  <si>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</si>
  <si>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</si>
  <si>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</si>
  <si>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</si>
  <si>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</si>
  <si>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</si>
  <si>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</si>
  <si>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</si>
  <si>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</si>
  <si>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</si>
  <si>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</si>
  <si>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</si>
  <si>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</si>
  <si>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</si>
  <si>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</si>
  <si>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</si>
  <si>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</si>
  <si>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</si>
  <si>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</si>
  <si>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</si>
  <si>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</si>
  <si>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</si>
  <si>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</si>
  <si>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</si>
  <si>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</si>
  <si>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</si>
  <si>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</si>
  <si>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</si>
  <si>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</si>
  <si>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</si>
  <si>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</si>
  <si>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</si>
  <si>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</si>
  <si>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</si>
  <si>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</si>
  <si>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</si>
  <si>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</si>
  <si>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</si>
  <si>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</si>
  <si>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</si>
  <si>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</si>
  <si>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</si>
  <si>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</si>
  <si>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</si>
  <si>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</si>
  <si>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</si>
  <si>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</si>
  <si>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</si>
  <si>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</si>
  <si>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</si>
  <si>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</si>
  <si>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</si>
  <si>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</si>
  <si>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</si>
  <si>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</si>
  <si>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</si>
  <si>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</si>
  <si>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</si>
  <si>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</si>
  <si>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</si>
  <si>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</si>
  <si>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</si>
  <si>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</si>
  <si>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</si>
  <si>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</si>
  <si>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</si>
  <si>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</si>
  <si>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</si>
  <si>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</si>
  <si>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</si>
  <si>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</si>
  <si>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</si>
  <si>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</si>
  <si>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</si>
  <si>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</si>
  <si>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</si>
  <si>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</si>
  <si>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</si>
  <si>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</si>
  <si>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</si>
  <si>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</si>
  <si>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</si>
  <si>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</si>
  <si>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</si>
  <si>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</si>
  <si>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</si>
  <si>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</si>
  <si>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</si>
  <si>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</si>
  <si>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</si>
  <si>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</si>
  <si>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</si>
  <si>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</si>
  <si>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</si>
  <si>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</si>
  <si>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</si>
  <si>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</si>
  <si>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</si>
  <si>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</si>
  <si>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</si>
  <si>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</si>
  <si>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</si>
  <si>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</si>
  <si>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</si>
  <si>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</si>
  <si>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</si>
  <si>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</si>
  <si>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</si>
  <si>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</si>
  <si>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</si>
  <si>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</si>
  <si>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</si>
  <si>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</si>
  <si>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</si>
  <si>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</si>
  <si>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</si>
  <si>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</si>
  <si>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</si>
  <si>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</si>
  <si>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</si>
  <si>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</si>
  <si>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</si>
  <si>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</si>
  <si>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</si>
  <si>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</si>
  <si>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</si>
  <si>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</si>
  <si>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</si>
  <si>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</si>
  <si>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</si>
  <si>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</si>
  <si>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</si>
  <si>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</si>
  <si>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</si>
  <si>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</si>
  <si>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</si>
  <si>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</si>
  <si>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</si>
  <si>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</si>
  <si>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</si>
  <si>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</si>
  <si>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</si>
  <si>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</si>
  <si>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</si>
  <si>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</si>
  <si>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</si>
  <si>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</si>
  <si>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</si>
  <si>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</si>
  <si>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</si>
  <si>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</si>
  <si>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</si>
  <si>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</si>
  <si>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</si>
  <si>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</si>
  <si>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</si>
  <si>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</si>
  <si>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</si>
  <si>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</si>
  <si>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</si>
  <si>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</si>
  <si>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</si>
  <si>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</si>
  <si>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</si>
  <si>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</si>
  <si>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</si>
  <si>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</si>
  <si>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</si>
  <si>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</si>
  <si>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</si>
  <si>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</si>
  <si>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</si>
  <si>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</si>
  <si>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</si>
  <si>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</si>
  <si>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</si>
  <si>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</si>
  <si>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</si>
  <si>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</si>
  <si>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</si>
  <si>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</si>
  <si>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</si>
  <si>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</si>
  <si>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</si>
  <si>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</si>
  <si>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</si>
  <si>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</si>
  <si>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</si>
  <si>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</si>
  <si>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</si>
  <si>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</si>
  <si>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</si>
  <si>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</si>
  <si>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</si>
  <si>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</si>
  <si>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</si>
  <si>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</si>
  <si>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</si>
  <si>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</si>
  <si>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</si>
  <si>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</si>
  <si>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</si>
  <si>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</si>
  <si>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</si>
  <si>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</si>
  <si>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</si>
  <si>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</si>
  <si>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</si>
  <si>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</si>
  <si>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</si>
  <si>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</si>
  <si>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</si>
  <si>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</si>
  <si>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</si>
  <si>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</si>
  <si>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</si>
  <si>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</si>
  <si>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</si>
  <si>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</si>
  <si>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</si>
  <si>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</si>
  <si>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</si>
  <si>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</si>
  <si>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</si>
  <si>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</si>
  <si>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</si>
  <si>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</si>
  <si>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</si>
  <si>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</si>
  <si>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</si>
  <si>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</si>
  <si>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</si>
  <si>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</si>
  <si>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</si>
  <si>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</si>
  <si>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</si>
  <si>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</si>
  <si>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</si>
  <si>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</si>
  <si>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</si>
  <si>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</si>
  <si>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</si>
  <si>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</si>
  <si>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</si>
  <si>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</si>
  <si>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</si>
  <si>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</si>
  <si>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</si>
  <si>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</si>
  <si>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</si>
  <si>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</si>
  <si>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</si>
  <si>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</si>
  <si>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</si>
  <si>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</si>
  <si>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</si>
  <si>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</si>
  <si>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</si>
  <si>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</si>
  <si>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</si>
  <si>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</si>
  <si>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</si>
  <si>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</si>
  <si>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</si>
  <si>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</si>
  <si>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</si>
  <si>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</si>
  <si>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</si>
  <si>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</si>
  <si>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</si>
  <si>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</si>
  <si>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</si>
  <si>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</si>
  <si>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</si>
  <si>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</si>
  <si>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</si>
  <si>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</si>
  <si>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</si>
  <si>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</si>
  <si>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</si>
  <si>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</si>
  <si>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</si>
  <si>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</si>
  <si>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</si>
  <si>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</si>
  <si>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</si>
  <si>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</si>
  <si>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</si>
  <si>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</si>
  <si>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</si>
  <si>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</si>
  <si>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</si>
  <si>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</si>
  <si>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</si>
  <si>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</si>
  <si>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</si>
  <si>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</si>
  <si>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</si>
  <si>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</si>
  <si>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</si>
  <si>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</si>
  <si>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</si>
  <si>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</si>
  <si>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</si>
  <si>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</si>
  <si>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</si>
  <si>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</si>
  <si>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</si>
  <si>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</si>
  <si>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</si>
  <si>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</si>
  <si>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</si>
  <si>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</si>
  <si>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</si>
  <si>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</si>
  <si>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</si>
  <si>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</si>
  <si>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</si>
  <si>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</si>
  <si>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</si>
  <si>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</si>
  <si>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</si>
  <si>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</si>
  <si>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</si>
  <si>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</si>
  <si>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</si>
  <si>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</si>
  <si>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</si>
  <si>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</si>
  <si>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</si>
  <si>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</si>
  <si>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</si>
  <si>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</si>
  <si>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</si>
  <si>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</si>
  <si>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</si>
  <si>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</si>
  <si>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</si>
  <si>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</si>
  <si>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</si>
  <si>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</si>
  <si>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</si>
  <si>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</si>
  <si>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</si>
  <si>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</si>
  <si>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</si>
  <si>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</si>
  <si>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</si>
  <si>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</si>
  <si>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</si>
  <si>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</si>
  <si>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</si>
  <si>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</si>
  <si>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</si>
  <si>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</si>
  <si>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</si>
  <si>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</si>
  <si>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</si>
  <si>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</si>
  <si>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</si>
  <si>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</si>
  <si>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</si>
  <si>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</si>
  <si>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</si>
  <si>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</si>
  <si>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</si>
  <si>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</si>
  <si>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</si>
  <si>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</si>
  <si>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</si>
  <si>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</si>
  <si>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</si>
  <si>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</si>
  <si>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</si>
  <si>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</si>
  <si>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</si>
  <si>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</si>
  <si>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</si>
  <si>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</si>
  <si>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</si>
  <si>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</si>
  <si>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</si>
  <si>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</si>
  <si>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</si>
  <si>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</si>
  <si>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</si>
  <si>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</si>
  <si>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</si>
  <si>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</si>
  <si>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</si>
  <si>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</si>
  <si>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</si>
  <si>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</si>
  <si>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</si>
  <si>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</si>
  <si>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</si>
  <si>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</si>
  <si>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</si>
  <si>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</si>
  <si>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</si>
  <si>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</si>
  <si>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</si>
  <si>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</si>
  <si>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</si>
  <si>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</si>
  <si>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</si>
  <si>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</si>
  <si>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</si>
  <si>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</si>
  <si>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</si>
  <si>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</si>
  <si>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</si>
  <si>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</si>
  <si>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</si>
  <si>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</si>
  <si>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</si>
  <si>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</si>
  <si>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</si>
  <si>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</si>
  <si>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</si>
  <si>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</si>
  <si>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</si>
  <si>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</si>
  <si>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</si>
  <si>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</si>
  <si>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</si>
  <si>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</si>
  <si>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</si>
  <si>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</si>
  <si>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</si>
  <si>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</si>
  <si>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</si>
  <si>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</si>
  <si>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</si>
  <si>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</si>
  <si>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</si>
  <si>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</si>
  <si>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</si>
  <si>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</si>
  <si>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</si>
  <si>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</si>
  <si>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</si>
  <si>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</si>
  <si>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</si>
  <si>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</si>
  <si>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</si>
  <si>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</si>
  <si>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</si>
  <si>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</si>
  <si>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</si>
  <si>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</si>
  <si>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</si>
  <si>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</si>
  <si>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</si>
  <si>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</si>
  <si>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</si>
  <si>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</si>
  <si>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</si>
  <si>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</si>
  <si>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</si>
  <si>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</si>
  <si>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</si>
  <si>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</si>
  <si>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</si>
  <si>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</si>
  <si>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</si>
  <si>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</si>
  <si>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</si>
  <si>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</si>
  <si>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</si>
  <si>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</si>
  <si>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</si>
  <si>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</si>
  <si>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</si>
  <si>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</si>
  <si>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</si>
  <si>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</si>
  <si>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</si>
  <si>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</si>
  <si>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</si>
  <si>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</si>
  <si>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</si>
  <si>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</si>
  <si>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</si>
  <si>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</si>
  <si>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</si>
  <si>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</si>
  <si>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</si>
  <si>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</si>
  <si>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</si>
  <si>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</si>
  <si>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</si>
  <si>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</si>
  <si>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</si>
  <si>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</si>
  <si>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</si>
  <si>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</si>
  <si>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</si>
  <si>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</si>
  <si>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</si>
  <si>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</si>
  <si>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</si>
  <si>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</si>
  <si>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</si>
  <si>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</si>
  <si>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</si>
  <si>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</si>
  <si>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</si>
  <si>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</si>
  <si>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</si>
  <si>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</si>
  <si>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</si>
  <si>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</si>
  <si>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</si>
  <si>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</si>
  <si>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</si>
  <si>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</si>
  <si>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</si>
  <si>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</si>
  <si>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</si>
  <si>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</si>
  <si>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</si>
  <si>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</si>
  <si>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</si>
  <si>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</si>
  <si>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</si>
  <si>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</si>
  <si>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</si>
  <si>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</si>
  <si>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</si>
  <si>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</si>
  <si>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</si>
  <si>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</si>
  <si>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</si>
  <si>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</si>
  <si>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</si>
  <si>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</si>
  <si>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</si>
  <si>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</si>
  <si>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</si>
  <si>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</si>
  <si>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</si>
  <si>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</si>
  <si>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</si>
  <si>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</si>
  <si>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</si>
  <si>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</si>
  <si>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</si>
  <si>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</si>
  <si>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</si>
  <si>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</si>
  <si>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</si>
  <si>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</si>
  <si>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</si>
  <si>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</si>
  <si>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</si>
  <si>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</si>
  <si>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</si>
  <si>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</si>
  <si>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</si>
  <si>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</si>
  <si>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</si>
  <si>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</si>
  <si>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</si>
  <si>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</si>
  <si>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</si>
  <si>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</si>
  <si>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</si>
  <si>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</si>
  <si>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</si>
  <si>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</si>
  <si>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</si>
  <si>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</si>
  <si>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</si>
  <si>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</si>
  <si>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</si>
  <si>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</si>
  <si>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</si>
  <si>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</si>
  <si>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</si>
  <si>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</si>
  <si>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</si>
  <si>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</si>
  <si>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</si>
  <si>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</si>
  <si>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</si>
  <si>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</si>
  <si>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</si>
  <si>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</si>
  <si>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</si>
  <si>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</si>
  <si>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</si>
  <si>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</si>
  <si>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</si>
  <si>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</si>
  <si>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</si>
  <si>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</si>
  <si>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</si>
  <si>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</si>
  <si>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</si>
  <si>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</si>
  <si>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</si>
  <si>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</si>
  <si>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</si>
  <si>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</si>
  <si>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</si>
  <si>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</si>
  <si>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</si>
  <si>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</si>
  <si>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</si>
  <si>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</si>
  <si>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</si>
  <si>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</si>
  <si>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</si>
  <si>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</si>
  <si>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</si>
  <si>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</si>
  <si>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</si>
  <si>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</si>
  <si>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</si>
  <si>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</si>
  <si>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</si>
  <si>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</si>
  <si>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</si>
  <si>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</si>
  <si>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</si>
  <si>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</si>
  <si>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</si>
  <si>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</si>
  <si>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</si>
  <si>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</si>
  <si>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</si>
  <si>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</si>
  <si>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</si>
  <si>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</si>
  <si>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</si>
  <si>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</si>
  <si>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</si>
  <si>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</si>
  <si>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</si>
  <si>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</si>
  <si>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</si>
  <si>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</si>
  <si>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</si>
  <si>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</si>
  <si>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</si>
  <si>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</si>
  <si>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</si>
  <si>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</si>
  <si>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</si>
  <si>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</si>
  <si>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</si>
  <si>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</si>
  <si>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</si>
  <si>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</si>
  <si>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</si>
  <si>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</si>
  <si>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</si>
  <si>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</si>
  <si>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</si>
  <si>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</si>
  <si>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</si>
  <si>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</si>
  <si>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</si>
  <si>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</si>
  <si>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</si>
  <si>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</si>
  <si>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</si>
  <si>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</si>
  <si>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</si>
  <si>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</si>
  <si>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</si>
  <si>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</si>
  <si>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</si>
  <si>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</si>
  <si>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</si>
  <si>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</si>
  <si>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</si>
  <si>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</si>
  <si>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</si>
  <si>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</si>
  <si>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</si>
  <si>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</si>
  <si>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</si>
  <si>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</si>
  <si>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</si>
  <si>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</si>
  <si>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</si>
  <si>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</si>
  <si>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</si>
  <si>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</si>
  <si>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</si>
  <si>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</si>
  <si>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</si>
  <si>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</si>
  <si>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</si>
  <si>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</si>
  <si>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</si>
  <si>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</si>
  <si>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</si>
  <si>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</si>
  <si>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</si>
  <si>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</si>
  <si>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</si>
  <si>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</si>
  <si>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</si>
  <si>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</si>
  <si>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</si>
  <si>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</si>
  <si>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</si>
  <si>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</si>
  <si>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</si>
  <si>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</si>
  <si>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</si>
  <si>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</si>
  <si>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</si>
  <si>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</si>
  <si>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</si>
  <si>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</si>
  <si>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</si>
  <si>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</si>
  <si>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</si>
  <si>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</si>
  <si>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</si>
  <si>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</si>
  <si>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</si>
  <si>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</si>
  <si>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</si>
  <si>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</si>
  <si>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</si>
  <si>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</si>
  <si>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</si>
  <si>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</si>
  <si>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</si>
  <si>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</si>
  <si>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</si>
  <si>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</si>
  <si>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</si>
  <si>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</si>
  <si>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</si>
  <si>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</si>
  <si>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</si>
  <si>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</si>
  <si>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</si>
  <si>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</si>
  <si>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</si>
  <si>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</si>
  <si>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</si>
  <si>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</si>
  <si>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</si>
  <si>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</si>
  <si>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</si>
  <si>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</si>
  <si>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</si>
  <si>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</si>
  <si>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</si>
  <si>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</si>
  <si>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</si>
  <si>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</si>
  <si>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</si>
  <si>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</si>
  <si>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</si>
  <si>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</si>
  <si>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</si>
  <si>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</si>
  <si>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</si>
  <si>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</si>
  <si>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</si>
  <si>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</si>
  <si>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</si>
  <si>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</si>
  <si>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</si>
  <si>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</si>
  <si>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</si>
  <si>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</si>
  <si>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</si>
  <si>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</si>
  <si>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</si>
  <si>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</si>
  <si>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</si>
  <si>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</si>
  <si>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</si>
  <si>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</si>
  <si>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</si>
  <si>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</si>
  <si>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</si>
  <si>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</si>
  <si>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</si>
  <si>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</si>
  <si>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</si>
  <si>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</si>
  <si>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</si>
  <si>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</si>
  <si>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</si>
  <si>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</si>
  <si>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</si>
  <si>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</si>
  <si>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</si>
  <si>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</si>
  <si>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</si>
  <si>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</si>
  <si>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</si>
  <si>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</si>
  <si>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</si>
  <si>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</si>
  <si>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</si>
  <si>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</si>
  <si>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</si>
  <si>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</si>
  <si>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</si>
  <si>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</si>
  <si>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</si>
  <si>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</si>
  <si>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</si>
  <si>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</si>
  <si>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</si>
  <si>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</si>
  <si>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</si>
  <si>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</si>
  <si>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</si>
  <si>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</si>
  <si>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</si>
  <si>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</si>
  <si>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</si>
  <si>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</si>
  <si>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</si>
  <si>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</si>
  <si>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</si>
  <si>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</si>
  <si>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</si>
  <si>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</si>
  <si>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</si>
  <si>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</si>
  <si>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</si>
  <si>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</si>
  <si>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</si>
  <si>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</si>
  <si>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</si>
  <si>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</si>
  <si>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</si>
  <si>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</si>
  <si>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</si>
  <si>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</si>
  <si>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</si>
  <si>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</si>
  <si>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</si>
  <si>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</si>
  <si>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</si>
  <si>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</si>
  <si>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</si>
  <si>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</si>
  <si>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</si>
  <si>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</si>
  <si>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</si>
  <si>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</si>
  <si>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</si>
  <si>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</si>
  <si>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</si>
  <si>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</si>
  <si>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</si>
  <si>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</si>
  <si>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</si>
  <si>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</si>
  <si>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</si>
  <si>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</si>
  <si>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</si>
  <si>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</si>
  <si>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</si>
  <si>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</si>
  <si>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</si>
  <si>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</si>
  <si>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</si>
  <si>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</si>
  <si>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</si>
  <si>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</si>
  <si>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</si>
  <si>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</si>
  <si>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</si>
  <si>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</si>
  <si>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</si>
  <si>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</si>
  <si>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</si>
  <si>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</si>
  <si>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</si>
  <si>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</si>
  <si>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</si>
  <si>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</si>
  <si>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</si>
  <si>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</si>
  <si>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</si>
  <si>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</si>
  <si>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</si>
  <si>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</si>
  <si>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</si>
  <si>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</si>
  <si>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</si>
  <si>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</si>
  <si>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</si>
  <si>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</si>
  <si>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</si>
  <si>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</si>
  <si>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</si>
  <si>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</si>
  <si>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</si>
  <si>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</si>
  <si>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</si>
  <si>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</si>
  <si>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</si>
  <si>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</si>
  <si>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</si>
  <si>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</si>
  <si>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</si>
  <si>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</si>
  <si>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</si>
  <si>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</si>
  <si>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</si>
  <si>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</si>
  <si>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</si>
  <si>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</si>
  <si>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</si>
  <si>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</si>
  <si>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</si>
  <si>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</si>
  <si>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</si>
  <si>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</si>
  <si>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</si>
  <si>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</si>
  <si>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</si>
  <si>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</si>
  <si>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</si>
  <si>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</si>
  <si>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</si>
  <si>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</si>
  <si>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</si>
  <si>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</si>
  <si>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</si>
  <si>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</si>
  <si>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</si>
  <si>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</si>
  <si>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</si>
  <si>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</si>
  <si>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</si>
  <si>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</si>
  <si>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</si>
  <si>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</si>
  <si>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</si>
  <si>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</si>
  <si>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</si>
  <si>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</si>
  <si>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</si>
  <si>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</si>
  <si>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</si>
  <si>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</si>
  <si>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</si>
  <si>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</si>
  <si>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</si>
  <si>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</si>
  <si>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</si>
  <si>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</si>
  <si>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</si>
  <si>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</si>
  <si>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</si>
  <si>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</si>
  <si>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</si>
  <si>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</si>
  <si>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</si>
  <si>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</si>
  <si>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</si>
  <si>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</si>
  <si>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</si>
  <si>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</si>
  <si>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</si>
  <si>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</si>
  <si>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</si>
  <si>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</si>
  <si>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</si>
  <si>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</si>
  <si>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</si>
  <si>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</si>
  <si>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</si>
  <si>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</si>
  <si>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</si>
  <si>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</si>
  <si>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</si>
  <si>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</si>
  <si>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</si>
  <si>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</si>
  <si>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</si>
  <si>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</si>
  <si>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</si>
  <si>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</si>
  <si>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</si>
  <si>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</si>
  <si>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</si>
  <si>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</si>
  <si>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</si>
  <si>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</si>
  <si>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</si>
  <si>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</si>
  <si>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</si>
  <si>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</si>
  <si>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</si>
  <si>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</si>
  <si>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</si>
  <si>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</si>
  <si>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</si>
  <si>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</si>
  <si>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</si>
  <si>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</si>
  <si>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</si>
  <si>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</si>
  <si>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</si>
  <si>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</si>
  <si>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</si>
  <si>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</si>
  <si>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</si>
  <si>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</si>
  <si>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</si>
  <si>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</si>
  <si>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</si>
  <si>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</si>
  <si>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</si>
  <si>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</si>
  <si>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</si>
  <si>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</si>
  <si>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</si>
  <si>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</si>
  <si>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</si>
  <si>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</si>
  <si>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</si>
  <si>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</si>
  <si>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</si>
  <si>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</si>
  <si>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</si>
  <si>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</si>
  <si>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</si>
  <si>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</si>
  <si>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</si>
  <si>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</si>
  <si>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</si>
  <si>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</si>
  <si>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</si>
  <si>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</si>
  <si>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</si>
  <si>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</si>
  <si>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</si>
  <si>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</si>
  <si>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</si>
  <si>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</si>
  <si>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</si>
  <si>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</si>
  <si>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</si>
  <si>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</si>
  <si>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</si>
  <si>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</si>
  <si>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</si>
  <si>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</si>
  <si>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</si>
  <si>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</si>
  <si>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</si>
  <si>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</si>
  <si>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</si>
  <si>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</si>
  <si>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</si>
  <si>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</si>
  <si>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</si>
  <si>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</si>
  <si>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</si>
  <si>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</si>
  <si>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</si>
  <si>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</si>
  <si>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</si>
  <si>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</si>
  <si>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</si>
  <si>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</si>
  <si>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</si>
  <si>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</si>
  <si>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</si>
  <si>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</si>
  <si>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</si>
  <si>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</si>
  <si>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</si>
  <si>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</si>
  <si>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</si>
  <si>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</si>
  <si>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</si>
  <si>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</si>
  <si>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</si>
  <si>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</si>
  <si>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</si>
  <si>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</si>
  <si>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</si>
  <si>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</si>
  <si>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</si>
  <si>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</si>
  <si>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</si>
  <si>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</si>
  <si>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</si>
  <si>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</si>
  <si>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</si>
  <si>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</si>
  <si>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</si>
  <si>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</si>
  <si>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</si>
  <si>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</si>
  <si>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</si>
  <si>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</si>
  <si>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</si>
  <si>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</si>
  <si>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</si>
  <si>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</si>
  <si>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</si>
  <si>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</si>
  <si>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</si>
  <si>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</si>
  <si>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</si>
  <si>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</si>
  <si>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</si>
  <si>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</si>
  <si>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</si>
  <si>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</si>
  <si>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</si>
  <si>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</si>
  <si>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</si>
  <si>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</si>
  <si>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</si>
  <si>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</si>
  <si>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</si>
  <si>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</si>
  <si>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</si>
  <si>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</si>
  <si>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</si>
  <si>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</si>
  <si>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</si>
  <si>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</si>
  <si>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</si>
  <si>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</si>
  <si>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</si>
  <si>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</si>
  <si>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</si>
  <si>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</si>
  <si>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</si>
  <si>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</si>
  <si>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</si>
  <si>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</si>
  <si>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</si>
  <si>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</si>
  <si>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</si>
  <si>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</si>
  <si>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</si>
  <si>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</si>
  <si>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</si>
  <si>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</si>
  <si>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</si>
  <si>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</si>
  <si>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</si>
  <si>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</si>
  <si>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</si>
  <si>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</si>
  <si>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</si>
  <si>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</si>
  <si>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</si>
  <si>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</si>
  <si>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</si>
  <si>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</si>
  <si>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</si>
  <si>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</si>
  <si>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</si>
  <si>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</si>
  <si>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</si>
  <si>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</si>
  <si>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</si>
  <si>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</si>
  <si>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</si>
  <si>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</si>
  <si>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</si>
  <si>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</si>
  <si>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</si>
  <si>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</si>
  <si>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</si>
  <si>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</si>
  <si>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</si>
  <si>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</si>
  <si>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</si>
  <si>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</si>
  <si>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</si>
  <si>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</si>
  <si>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</si>
  <si>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</si>
  <si>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</si>
  <si>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</si>
  <si>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</si>
  <si>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</si>
  <si>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</si>
  <si>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</si>
  <si>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</si>
  <si>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</si>
  <si>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</si>
  <si>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</si>
  <si>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</si>
  <si>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</si>
  <si>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</si>
  <si>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</si>
  <si>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</si>
  <si>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</si>
  <si>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</si>
  <si>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</si>
  <si>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</si>
  <si>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</si>
  <si>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</si>
  <si>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</si>
  <si>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</si>
  <si>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</si>
  <si>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</si>
  <si>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</si>
  <si>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</si>
  <si>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</si>
  <si>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</si>
  <si>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</si>
  <si>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</si>
  <si>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</si>
  <si>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</si>
  <si>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</si>
  <si>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</si>
  <si>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</si>
  <si>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</si>
  <si>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</si>
  <si>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</si>
  <si>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</si>
  <si>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</si>
  <si>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</si>
  <si>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</si>
  <si>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</si>
  <si>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</si>
  <si>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</si>
  <si>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</si>
  <si>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</si>
  <si>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</si>
  <si>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</si>
  <si>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</si>
  <si>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</si>
  <si>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</si>
  <si>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</si>
  <si>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</si>
  <si>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</si>
  <si>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</si>
  <si>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</si>
  <si>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</si>
  <si>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</si>
  <si>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</si>
  <si>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</si>
  <si>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</si>
  <si>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</si>
  <si>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</si>
  <si>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</si>
  <si>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</si>
  <si>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</si>
  <si>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</si>
  <si>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</si>
  <si>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</si>
  <si>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</si>
  <si>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</si>
  <si>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</si>
  <si>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</si>
  <si>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</si>
  <si>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</si>
  <si>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</si>
  <si>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</si>
  <si>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</si>
  <si>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</si>
  <si>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</si>
  <si>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</si>
  <si>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</si>
  <si>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</si>
  <si>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</si>
  <si>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</si>
  <si>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</si>
  <si>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</si>
  <si>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</si>
  <si>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</si>
  <si>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</si>
  <si>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</si>
  <si>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</si>
  <si>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</si>
  <si>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</si>
  <si>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</si>
  <si>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</si>
  <si>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</si>
  <si>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</si>
  <si>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</si>
  <si>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</si>
  <si>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</si>
  <si>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</si>
  <si>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</si>
  <si>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</si>
  <si>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</si>
  <si>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</si>
  <si>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</si>
  <si>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</si>
  <si>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</si>
  <si>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</si>
  <si>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</si>
  <si>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</si>
  <si>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</si>
  <si>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</si>
  <si>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</si>
  <si>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</si>
  <si>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</si>
  <si>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</si>
  <si>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</si>
  <si>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</si>
  <si>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</si>
  <si>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</si>
  <si>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</si>
  <si>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</si>
  <si>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</si>
  <si>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</si>
  <si>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</si>
  <si>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</si>
  <si>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</si>
  <si>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</si>
  <si>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</si>
  <si>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</si>
  <si>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</si>
  <si>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</si>
  <si>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</si>
  <si>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</si>
  <si>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</si>
  <si>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</si>
  <si>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</si>
  <si>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</si>
  <si>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</si>
  <si>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</si>
  <si>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</si>
  <si>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</si>
  <si>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</si>
  <si>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</si>
  <si>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</si>
  <si>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</si>
  <si>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</si>
  <si>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</si>
  <si>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</si>
  <si>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</si>
  <si>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</si>
  <si>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</si>
  <si>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</si>
  <si>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</si>
  <si>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</si>
  <si>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</si>
  <si>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</si>
  <si>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</si>
  <si>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</si>
  <si>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</si>
  <si>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</si>
  <si>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</si>
  <si>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</si>
  <si>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</si>
  <si>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</si>
  <si>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</si>
  <si>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</si>
  <si>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</si>
  <si>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</si>
  <si>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</si>
  <si>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</si>
  <si>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</si>
  <si>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</si>
  <si>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</si>
  <si>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</si>
  <si>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</si>
  <si>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</si>
  <si>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</si>
  <si>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</si>
  <si>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</si>
  <si>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</si>
  <si>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</si>
  <si>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</si>
  <si>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</si>
  <si>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</si>
  <si>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</si>
  <si>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</si>
  <si>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</si>
  <si>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</si>
  <si>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</si>
  <si>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</si>
  <si>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</si>
  <si>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</si>
  <si>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</si>
  <si>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</si>
  <si>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</si>
  <si>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</si>
  <si>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</si>
  <si>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</si>
  <si>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</si>
  <si>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</si>
  <si>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</si>
  <si>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</si>
  <si>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</si>
  <si>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</si>
  <si>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</si>
  <si>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</si>
  <si>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</si>
  <si>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</si>
  <si>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</si>
  <si>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</si>
  <si>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</si>
  <si>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</si>
  <si>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</si>
  <si>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</si>
  <si>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</si>
  <si>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</si>
  <si>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</si>
  <si>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</si>
  <si>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</si>
  <si>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</si>
  <si>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</si>
  <si>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</si>
  <si>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</si>
  <si>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</si>
  <si>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</si>
  <si>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</si>
  <si>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</si>
  <si>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</si>
  <si>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</si>
  <si>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</si>
  <si>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</si>
  <si>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</si>
  <si>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</si>
  <si>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</si>
  <si>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</si>
  <si>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</si>
  <si>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</si>
  <si>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</si>
  <si>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</si>
  <si>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</si>
  <si>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</si>
  <si>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</si>
  <si>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</si>
  <si>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</si>
  <si>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</si>
  <si>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</si>
  <si>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</si>
  <si>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</si>
  <si>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</si>
  <si>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</si>
  <si>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</si>
  <si>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</si>
  <si>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</si>
  <si>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</si>
  <si>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</si>
  <si>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</si>
  <si>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</si>
  <si>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</si>
  <si>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</si>
  <si>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</si>
  <si>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</si>
  <si>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</si>
  <si>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</si>
  <si>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</si>
  <si>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</si>
  <si>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</si>
  <si>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</si>
  <si>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</si>
  <si>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</si>
  <si>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</si>
  <si>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</si>
  <si>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</si>
  <si>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</si>
  <si>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</si>
  <si>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</si>
  <si>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</si>
  <si>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</si>
  <si>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</si>
  <si>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</si>
  <si>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</si>
  <si>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</si>
  <si>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</si>
  <si>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</si>
  <si>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</si>
  <si>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</si>
  <si>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</si>
  <si>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</si>
  <si>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</si>
  <si>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</si>
  <si>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</si>
  <si>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</si>
  <si>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</si>
  <si>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</si>
  <si>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</si>
  <si>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</si>
  <si>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</si>
  <si>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</si>
  <si>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</si>
  <si>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</si>
  <si>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</si>
  <si>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</si>
  <si>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</si>
  <si>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</si>
  <si>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</si>
  <si>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</si>
  <si>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</si>
  <si>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</si>
  <si>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</si>
  <si>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</si>
  <si>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</si>
  <si>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</si>
  <si>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</si>
  <si>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</si>
  <si>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</si>
  <si>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</si>
  <si>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</si>
  <si>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</si>
  <si>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</si>
  <si>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</si>
  <si>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</si>
  <si>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</si>
  <si>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</si>
  <si>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</si>
  <si>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</si>
  <si>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</si>
  <si>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</si>
  <si>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</si>
  <si>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</si>
  <si>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</si>
  <si>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</si>
  <si>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</si>
  <si>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</si>
  <si>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</si>
  <si>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</si>
  <si>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</si>
  <si>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</si>
  <si>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</si>
  <si>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</si>
  <si>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</si>
  <si>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</si>
  <si>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</si>
  <si>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</si>
  <si>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</si>
  <si>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</si>
  <si>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</si>
  <si>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</si>
  <si>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</si>
  <si>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</si>
  <si>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</si>
  <si>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</si>
  <si>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</si>
  <si>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</si>
  <si>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</si>
  <si>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</si>
  <si>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</si>
  <si>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</si>
  <si>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</si>
  <si>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</si>
  <si>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</si>
  <si>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</si>
  <si>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</si>
  <si>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</si>
  <si>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</si>
  <si>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</si>
  <si>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</si>
  <si>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</si>
  <si>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</si>
  <si>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</si>
  <si>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</si>
  <si>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</si>
  <si>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</si>
  <si>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</si>
  <si>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</si>
  <si>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</si>
  <si>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</si>
  <si>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</si>
  <si>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</si>
  <si>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</si>
  <si>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</si>
  <si>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</si>
  <si>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</si>
  <si>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</si>
  <si>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</si>
  <si>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</si>
  <si>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</si>
  <si>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</si>
  <si>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</si>
  <si>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</si>
  <si>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</si>
  <si>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</si>
  <si>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</si>
  <si>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</si>
  <si>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</si>
  <si>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</si>
  <si>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</si>
  <si>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</si>
  <si>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</si>
  <si>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</si>
  <si>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</si>
  <si>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</si>
  <si>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</si>
  <si>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</si>
  <si>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</si>
  <si>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</si>
  <si>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</si>
  <si>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</si>
  <si>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</si>
  <si>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</si>
  <si>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</si>
  <si>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</si>
  <si>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</si>
  <si>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</si>
  <si>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</si>
  <si>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</si>
  <si>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</si>
  <si>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</si>
  <si>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</si>
  <si>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</si>
  <si>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</si>
  <si>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</si>
  <si>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</si>
  <si>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</si>
  <si>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</si>
  <si>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</si>
  <si>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</si>
  <si>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</si>
  <si>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</si>
  <si>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</si>
  <si>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</si>
  <si>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</si>
  <si>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</si>
  <si>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</si>
  <si>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</si>
  <si>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</si>
  <si>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</si>
  <si>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</si>
  <si>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</si>
  <si>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</si>
  <si>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</si>
  <si>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</si>
  <si>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</si>
  <si>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</si>
  <si>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</si>
  <si>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</si>
  <si>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</si>
  <si>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</si>
  <si>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</si>
  <si>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</si>
  <si>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</si>
  <si>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</si>
  <si>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</si>
  <si>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</si>
  <si>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</si>
  <si>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</si>
  <si>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</si>
  <si>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</si>
  <si>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</si>
  <si>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</si>
  <si>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</si>
  <si>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</si>
  <si>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</si>
  <si>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</si>
  <si>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</si>
  <si>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</si>
  <si>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</si>
  <si>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</si>
  <si>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</si>
  <si>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</si>
  <si>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</si>
  <si>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</si>
  <si>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</si>
  <si>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</si>
  <si>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</si>
  <si>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</si>
  <si>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</si>
  <si>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</si>
  <si>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</si>
  <si>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</si>
  <si>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</si>
  <si>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</si>
  <si>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</si>
  <si>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</si>
  <si>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</si>
  <si>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</si>
  <si>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</si>
  <si>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</si>
  <si>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</si>
  <si>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</si>
  <si>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</si>
  <si>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</si>
  <si>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</si>
  <si>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</si>
  <si>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</si>
  <si>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</si>
  <si>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</si>
  <si>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</si>
  <si>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</si>
  <si>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</si>
  <si>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</si>
  <si>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</si>
  <si>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</si>
  <si>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</si>
  <si>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</si>
  <si>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</si>
  <si>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</si>
  <si>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</si>
  <si>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</si>
  <si>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</si>
  <si>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</si>
  <si>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</si>
  <si>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</si>
  <si>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</si>
  <si>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</si>
  <si>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</si>
  <si>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</si>
  <si>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</si>
  <si>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</si>
  <si>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</si>
  <si>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</si>
  <si>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</si>
  <si>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</si>
  <si>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</si>
  <si>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</si>
  <si>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</si>
  <si>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</si>
  <si>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</si>
  <si>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</si>
  <si>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</si>
  <si>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</si>
  <si>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</si>
  <si>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</si>
  <si>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</si>
  <si>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</si>
  <si>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</si>
  <si>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</si>
  <si>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</si>
  <si>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</si>
  <si>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</si>
  <si>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</si>
  <si>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</si>
  <si>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</si>
  <si>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</si>
  <si>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</si>
  <si>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</si>
  <si>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</si>
  <si>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</si>
  <si>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</si>
  <si>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</si>
  <si>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</si>
  <si>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</si>
  <si>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</si>
  <si>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</si>
  <si>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</si>
  <si>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</si>
  <si>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</si>
  <si>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</si>
  <si>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</si>
  <si>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</si>
  <si>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</si>
  <si>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</si>
  <si>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</si>
  <si>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</si>
  <si>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</si>
  <si>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</si>
  <si>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</si>
  <si>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</si>
  <si>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</si>
  <si>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</si>
  <si>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</si>
  <si>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</si>
  <si>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</si>
  <si>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</si>
  <si>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</si>
  <si>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</si>
  <si>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</si>
  <si>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</si>
  <si>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</si>
  <si>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</si>
  <si>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</si>
  <si>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</si>
  <si>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</si>
  <si>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</si>
  <si>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</si>
  <si>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</si>
  <si>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</si>
  <si>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</si>
  <si>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</si>
  <si>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</si>
  <si>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</si>
  <si>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</si>
  <si>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</si>
  <si>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</si>
  <si>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</si>
  <si>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</si>
  <si>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</si>
  <si>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</si>
  <si>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</si>
  <si>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</si>
  <si>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</si>
  <si>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</si>
  <si>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</si>
  <si>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</si>
  <si>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</si>
  <si>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</si>
  <si>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</si>
  <si>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</si>
  <si>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</si>
  <si>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</si>
  <si>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</si>
  <si>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</si>
  <si>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</si>
  <si>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</si>
  <si>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</si>
  <si>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</si>
  <si>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</si>
  <si>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</si>
  <si>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</si>
  <si>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</si>
  <si>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</si>
  <si>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</si>
  <si>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</si>
  <si>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</si>
  <si>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</si>
  <si>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</si>
  <si>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</si>
  <si>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</si>
  <si>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</si>
  <si>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</si>
  <si>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</si>
  <si>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</si>
  <si>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</si>
  <si>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</si>
  <si>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</si>
  <si>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</si>
  <si>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</si>
  <si>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</si>
  <si>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</si>
  <si>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</si>
  <si>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</si>
  <si>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</si>
  <si>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</si>
  <si>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</si>
  <si>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</si>
  <si>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</si>
  <si>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</si>
  <si>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</si>
  <si>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</si>
  <si>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</si>
  <si>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</si>
  <si>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</si>
  <si>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</si>
  <si>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</si>
  <si>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</si>
  <si>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</si>
  <si>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</si>
  <si>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</si>
  <si>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</si>
  <si>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</si>
  <si>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</si>
  <si>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</si>
  <si>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</si>
  <si>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</si>
  <si>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</si>
  <si>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</si>
  <si>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</si>
  <si>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</si>
  <si>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</si>
  <si>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</si>
  <si>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</si>
  <si>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</si>
  <si>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</si>
  <si>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</si>
  <si>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</si>
  <si>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</si>
  <si>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</si>
  <si>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</si>
  <si>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</si>
  <si>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</si>
  <si>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</si>
  <si>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</si>
  <si>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</si>
  <si>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</si>
  <si>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</si>
  <si>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</si>
  <si>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</si>
  <si>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</si>
  <si>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</si>
  <si>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</si>
  <si>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</si>
  <si>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</si>
  <si>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</si>
  <si>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</si>
  <si>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</si>
  <si>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</si>
  <si>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</si>
  <si>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</si>
  <si>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</si>
  <si>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</si>
  <si>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</si>
  <si>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</si>
  <si>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</si>
  <si>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</si>
  <si>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</si>
  <si>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</si>
  <si>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</si>
  <si>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</si>
  <si>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</si>
  <si>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</si>
  <si>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</si>
  <si>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</si>
  <si>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</si>
  <si>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</si>
  <si>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</si>
  <si>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</si>
  <si>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</si>
  <si>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</si>
  <si>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</si>
  <si>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</si>
  <si>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</si>
  <si>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</si>
  <si>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</si>
  <si>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</si>
  <si>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</si>
  <si>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</si>
  <si>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</si>
  <si>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</si>
  <si>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</si>
  <si>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</si>
  <si>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</si>
  <si>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</si>
  <si>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</si>
  <si>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</si>
  <si>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</si>
  <si>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</si>
  <si>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</si>
  <si>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</si>
  <si>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</si>
  <si>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</si>
  <si>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</si>
  <si>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</si>
  <si>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</si>
  <si>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</si>
  <si>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</si>
  <si>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</si>
  <si>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</si>
  <si>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</si>
  <si>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</si>
  <si>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</si>
  <si>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</si>
  <si>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</si>
  <si>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</si>
  <si>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</si>
  <si>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</si>
  <si>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</si>
  <si>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</si>
  <si>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</si>
  <si>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</si>
  <si>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</si>
  <si>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</si>
  <si>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</si>
  <si>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</si>
  <si>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</si>
  <si>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</si>
  <si>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</si>
  <si>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</si>
  <si>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</si>
  <si>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</si>
  <si>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</si>
  <si>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</si>
  <si>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</si>
  <si>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</si>
  <si>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</si>
  <si>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</si>
  <si>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</si>
  <si>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</si>
  <si>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</si>
  <si>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</si>
  <si>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</si>
  <si>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</si>
  <si>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</si>
  <si>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</si>
  <si>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</si>
  <si>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</si>
  <si>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</si>
  <si>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</si>
  <si>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</si>
  <si>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</si>
  <si>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</si>
  <si>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</si>
  <si>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</si>
  <si>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</si>
  <si>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</si>
  <si>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</si>
  <si>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</si>
  <si>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</si>
  <si>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</si>
  <si>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</si>
  <si>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</si>
  <si>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</si>
  <si>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</si>
  <si>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</si>
  <si>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</si>
  <si>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</si>
  <si>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</si>
  <si>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</si>
  <si>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</si>
  <si>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</si>
  <si>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</si>
  <si>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</si>
  <si>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</si>
  <si>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</si>
  <si>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</si>
  <si>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</si>
  <si>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</si>
  <si>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</si>
  <si>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</si>
  <si>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</si>
  <si>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</si>
  <si>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</si>
  <si>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</si>
  <si>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</si>
  <si>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</si>
  <si>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</si>
  <si>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</si>
  <si>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</si>
  <si>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</si>
  <si>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</si>
  <si>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</si>
  <si>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</si>
  <si>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</si>
  <si>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</si>
  <si>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</si>
  <si>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</si>
  <si>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</si>
  <si>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</si>
  <si>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</si>
  <si>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</si>
  <si>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</si>
  <si>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</si>
  <si>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</si>
  <si>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</si>
  <si>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</si>
  <si>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</si>
  <si>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</si>
  <si>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</si>
  <si>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</si>
  <si>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</si>
  <si>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</si>
  <si>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</si>
  <si>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</si>
  <si>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</si>
  <si>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</si>
  <si>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</si>
  <si>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</si>
  <si>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</si>
  <si>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</si>
  <si>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</si>
  <si>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</si>
  <si>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</si>
  <si>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</si>
  <si>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</si>
  <si>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</si>
  <si>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</si>
  <si>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</si>
  <si>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</si>
  <si>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</si>
  <si>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</si>
  <si>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</si>
  <si>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</si>
  <si>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</si>
  <si>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</si>
  <si>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</si>
  <si>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</si>
  <si>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</si>
  <si>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</si>
  <si>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</si>
  <si>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</si>
  <si>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</si>
  <si>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</si>
  <si>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</si>
  <si>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</si>
  <si>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</si>
  <si>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</si>
  <si>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</si>
  <si>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</si>
  <si>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</si>
  <si>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</si>
  <si>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</si>
  <si>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</si>
  <si>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</si>
  <si>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</si>
  <si>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</si>
  <si>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</si>
  <si>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</si>
  <si>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</si>
  <si>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</si>
  <si>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</si>
  <si>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</si>
  <si>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</si>
  <si>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</si>
  <si>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</si>
  <si>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</si>
  <si>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</si>
  <si>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</si>
  <si>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</si>
  <si>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</si>
  <si>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</si>
  <si>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</si>
  <si>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</si>
  <si>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</si>
  <si>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</si>
  <si>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</si>
  <si>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</si>
  <si>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</si>
  <si>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</si>
  <si>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</si>
  <si>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</si>
  <si>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</si>
  <si>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</si>
  <si>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</si>
  <si>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</si>
  <si>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</si>
  <si>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</si>
  <si>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</si>
  <si>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</si>
  <si>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</si>
  <si>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</si>
  <si>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</si>
  <si>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</si>
  <si>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</si>
  <si>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</si>
  <si>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</si>
  <si>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</si>
  <si>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</si>
  <si>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</si>
  <si>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</si>
  <si>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</si>
  <si>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</si>
  <si>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</si>
  <si>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</si>
  <si>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</si>
  <si>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</si>
  <si>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</si>
  <si>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</si>
  <si>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</si>
  <si>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</si>
  <si>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</si>
  <si>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</si>
  <si>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</si>
  <si>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</si>
  <si>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</si>
  <si>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</si>
  <si>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</si>
  <si>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</si>
  <si>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</si>
  <si>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</si>
  <si>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</si>
  <si>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</si>
  <si>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</si>
  <si>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</si>
  <si>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</si>
  <si>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</si>
  <si>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</si>
  <si>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</si>
  <si>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</si>
  <si>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</si>
  <si>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</si>
  <si>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</si>
  <si>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</si>
  <si>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</si>
  <si>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</si>
  <si>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</si>
  <si>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</si>
  <si>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</si>
  <si>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</si>
  <si>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</si>
  <si>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</si>
  <si>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</si>
  <si>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</si>
  <si>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</si>
  <si>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</si>
  <si>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</si>
  <si>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</si>
  <si>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</si>
  <si>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</si>
  <si>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</si>
  <si>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</si>
  <si>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</si>
  <si>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</si>
  <si>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</si>
  <si>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</si>
  <si>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</si>
  <si>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</si>
  <si>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</si>
  <si>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</si>
  <si>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</si>
  <si>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</si>
  <si>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</si>
  <si>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</si>
  <si>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</si>
  <si>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</si>
  <si>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</si>
  <si>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</si>
  <si>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</si>
  <si>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</si>
  <si>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</si>
  <si>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</si>
  <si>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</si>
  <si>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</si>
  <si>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</si>
  <si>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</si>
  <si>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</si>
  <si>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</si>
  <si>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</si>
  <si>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</si>
  <si>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</si>
  <si>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</si>
  <si>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</si>
  <si>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</si>
  <si>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</si>
  <si>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</si>
  <si>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</si>
  <si>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</si>
  <si>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</si>
  <si>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</si>
  <si>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</si>
  <si>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</si>
  <si>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</si>
  <si>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</si>
  <si>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</si>
  <si>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</si>
  <si>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</si>
  <si>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</si>
  <si>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</si>
  <si>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</si>
  <si>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</si>
  <si>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</si>
  <si>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</si>
  <si>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</si>
  <si>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</si>
  <si>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</si>
  <si>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</si>
  <si>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</si>
  <si>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</si>
  <si>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</si>
  <si>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</si>
  <si>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</si>
  <si>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</si>
  <si>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</si>
  <si>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</si>
  <si>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</si>
  <si>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</si>
  <si>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</si>
  <si>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</si>
  <si>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</si>
  <si>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</si>
  <si>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</si>
  <si>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</si>
  <si>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</si>
  <si>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</si>
  <si>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</si>
  <si>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</si>
  <si>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</si>
  <si>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</si>
  <si>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</si>
  <si>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</si>
  <si>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</si>
  <si>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</si>
  <si>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</si>
  <si>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</si>
  <si>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</si>
  <si>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</si>
  <si>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</si>
  <si>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</si>
  <si>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</si>
  <si>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</si>
  <si>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</si>
  <si>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</si>
  <si>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</si>
  <si>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</si>
  <si>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</si>
  <si>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</si>
  <si>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</si>
  <si>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</si>
  <si>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</si>
  <si>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</si>
  <si>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</si>
  <si>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</si>
  <si>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</si>
  <si>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</si>
  <si>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</si>
  <si>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</si>
  <si>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</si>
  <si>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</si>
  <si>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</si>
  <si>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</si>
  <si>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</si>
  <si>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</si>
  <si>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</si>
  <si>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</si>
  <si>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</si>
  <si>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</si>
  <si>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</si>
  <si>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</si>
  <si>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</si>
  <si>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</si>
  <si>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</si>
  <si>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</si>
  <si>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</si>
  <si>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</si>
  <si>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</si>
  <si>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</si>
  <si>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</si>
  <si>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</si>
  <si>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</si>
  <si>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</si>
  <si>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</si>
  <si>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</si>
  <si>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</si>
  <si>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</si>
  <si>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</si>
  <si>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</si>
  <si>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</si>
  <si>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</si>
  <si>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</si>
  <si>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</si>
  <si>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</si>
  <si>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</si>
  <si>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</si>
  <si>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</si>
  <si>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</si>
  <si>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</si>
  <si>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</si>
  <si>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</si>
  <si>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</si>
  <si>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</si>
  <si>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</si>
  <si>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</si>
  <si>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</si>
  <si>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</si>
  <si>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</si>
  <si>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</si>
  <si>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</si>
  <si>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</si>
  <si>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</si>
  <si>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</si>
  <si>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</si>
  <si>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</si>
  <si>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</si>
  <si>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</si>
  <si>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</si>
  <si>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</si>
  <si>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</si>
  <si>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</si>
  <si>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</si>
  <si>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</si>
  <si>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</si>
  <si>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</si>
  <si>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</si>
  <si>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</si>
  <si>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</si>
  <si>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</si>
  <si>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</si>
  <si>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</si>
  <si>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</si>
  <si>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</si>
  <si>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</si>
  <si>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</si>
  <si>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</si>
  <si>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</si>
  <si>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</si>
  <si>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</si>
  <si>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</si>
  <si>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</si>
  <si>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</si>
  <si>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</si>
  <si>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</si>
  <si>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</si>
  <si>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</si>
  <si>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</si>
  <si>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</si>
  <si>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</si>
  <si>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</si>
  <si>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</si>
  <si>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</si>
  <si>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</si>
  <si>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</si>
  <si>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</si>
  <si>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</si>
  <si>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</si>
  <si>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</si>
  <si>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</si>
  <si>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</si>
  <si>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</si>
  <si>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</si>
  <si>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</si>
  <si>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</si>
  <si>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</si>
  <si>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</si>
  <si>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</si>
  <si>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</si>
  <si>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</si>
  <si>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</si>
  <si>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</si>
  <si>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</si>
  <si>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</si>
  <si>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</si>
  <si>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</si>
  <si>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</si>
  <si>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</si>
  <si>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</si>
  <si>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</si>
  <si>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</si>
  <si>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</si>
  <si>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</si>
  <si>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</si>
  <si>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</si>
  <si>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</si>
  <si>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</si>
  <si>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</si>
  <si>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</si>
  <si>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</si>
  <si>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</si>
  <si>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</si>
  <si>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</si>
  <si>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</si>
  <si>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</si>
  <si>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</si>
  <si>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</si>
  <si>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</si>
  <si>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</si>
  <si>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</si>
  <si>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</si>
  <si>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</si>
  <si>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</si>
  <si>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</si>
  <si>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</si>
  <si>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</si>
  <si>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</si>
  <si>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</si>
  <si>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</si>
  <si>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</si>
  <si>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</si>
  <si>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</si>
  <si>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</si>
  <si>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</si>
  <si>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</si>
  <si>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</si>
  <si>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</si>
  <si>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</si>
  <si>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</si>
  <si>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</si>
  <si>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</si>
  <si>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</si>
  <si>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</si>
  <si>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</si>
  <si>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</si>
  <si>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</si>
  <si>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</si>
  <si>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</si>
  <si>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</si>
  <si>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</si>
  <si>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</si>
  <si>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</si>
  <si>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</si>
  <si>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</si>
  <si>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</si>
  <si>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</si>
  <si>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</si>
  <si>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</si>
  <si>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</si>
  <si>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</si>
  <si>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</si>
  <si>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</si>
  <si>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</si>
  <si>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</si>
  <si>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</si>
  <si>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</si>
  <si>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</si>
  <si>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</si>
  <si>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</si>
  <si>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</si>
  <si>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</si>
  <si>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</si>
  <si>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</si>
  <si>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</si>
  <si>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</si>
  <si>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</si>
  <si>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</si>
  <si>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</si>
  <si>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</si>
  <si>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</si>
  <si>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</si>
  <si>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</si>
  <si>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</si>
  <si>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</si>
  <si>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</si>
  <si>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</si>
  <si>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</si>
  <si>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</si>
  <si>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</si>
  <si>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</si>
  <si>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</si>
  <si>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</si>
  <si>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</si>
  <si>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</si>
  <si>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</si>
  <si>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</si>
  <si>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</si>
  <si>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</si>
  <si>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</si>
  <si>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</si>
  <si>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</si>
  <si>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</si>
  <si>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</si>
  <si>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</si>
  <si>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</si>
  <si>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</si>
  <si>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</si>
  <si>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</si>
  <si>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</si>
  <si>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</si>
  <si>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</si>
  <si>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</si>
  <si>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</si>
  <si>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</si>
  <si>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</si>
  <si>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</si>
  <si>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</si>
  <si>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</si>
  <si>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</si>
  <si>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</si>
  <si>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</si>
  <si>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</si>
  <si>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</si>
  <si>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</si>
  <si>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</si>
  <si>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</si>
  <si>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</si>
  <si>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</si>
  <si>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</si>
  <si>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</si>
  <si>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</si>
  <si>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</si>
  <si>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</si>
  <si>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</si>
  <si>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</si>
  <si>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</si>
  <si>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</si>
  <si>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</si>
  <si>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</si>
  <si>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</si>
  <si>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</si>
  <si>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</si>
  <si>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</si>
  <si>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</si>
  <si>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</si>
  <si>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</si>
  <si>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</si>
  <si>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</si>
  <si>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</si>
  <si>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</si>
  <si>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</si>
  <si>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</si>
  <si>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</si>
  <si>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</si>
  <si>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</si>
  <si>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</si>
  <si>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</si>
  <si>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</si>
  <si>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</si>
  <si>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</si>
  <si>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</si>
  <si>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</si>
  <si>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</si>
  <si>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</si>
  <si>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</si>
  <si>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</si>
  <si>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</si>
  <si>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</si>
  <si>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</si>
  <si>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</si>
  <si>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</si>
  <si>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</si>
  <si>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</si>
  <si>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</si>
  <si>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</si>
  <si>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</si>
  <si>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</si>
  <si>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</si>
  <si>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</si>
  <si>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</si>
  <si>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</si>
  <si>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</si>
  <si>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</si>
  <si>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</si>
  <si>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</si>
  <si>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</si>
  <si>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</si>
  <si>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</si>
  <si>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</si>
  <si>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</si>
  <si>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</si>
  <si>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</si>
  <si>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</si>
  <si>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</si>
  <si>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</si>
  <si>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</si>
  <si>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</si>
  <si>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</si>
  <si>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</si>
  <si>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</si>
  <si>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</si>
  <si>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</si>
  <si>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</si>
  <si>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</si>
  <si>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</si>
  <si>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</si>
  <si>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</si>
  <si>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</si>
  <si>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</si>
  <si>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</si>
  <si>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</si>
  <si>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</si>
  <si>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</si>
  <si>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</si>
  <si>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</si>
  <si>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</si>
  <si>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</si>
  <si>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</si>
  <si>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</si>
  <si>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</si>
  <si>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</si>
  <si>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</si>
  <si>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</si>
  <si>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</si>
  <si>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</si>
  <si>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</si>
  <si>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</si>
  <si>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</si>
  <si>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</si>
  <si>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</si>
  <si>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</si>
  <si>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</si>
  <si>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</si>
  <si>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</si>
  <si>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</si>
  <si>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</si>
  <si>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</si>
  <si>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</si>
  <si>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</si>
  <si>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</si>
  <si>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</si>
  <si>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</si>
  <si>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</si>
  <si>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</si>
  <si>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</si>
  <si>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</si>
  <si>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</si>
  <si>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</si>
  <si>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</si>
  <si>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</si>
  <si>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</si>
  <si>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</si>
  <si>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</si>
  <si>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</si>
  <si>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</si>
  <si>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</si>
  <si>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</si>
  <si>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</si>
  <si>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</si>
  <si>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</si>
  <si>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</si>
  <si>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</si>
  <si>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</si>
  <si>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</si>
  <si>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</si>
  <si>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</si>
  <si>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</si>
  <si>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</si>
  <si>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</si>
  <si>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</si>
  <si>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</si>
  <si>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</si>
  <si>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</si>
  <si>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</si>
  <si>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</si>
  <si>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</si>
  <si>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</si>
  <si>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</si>
  <si>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</si>
  <si>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</si>
  <si>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</si>
  <si>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</si>
  <si>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</si>
  <si>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</si>
  <si>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</si>
  <si>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</si>
  <si>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</si>
  <si>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</si>
  <si>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</si>
  <si>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</si>
  <si>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</si>
  <si>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</si>
  <si>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</si>
  <si>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</si>
  <si>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</si>
  <si>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</si>
  <si>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</si>
  <si>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</si>
  <si>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</si>
  <si>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</si>
  <si>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</si>
  <si>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</si>
  <si>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</si>
  <si>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</si>
  <si>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</si>
  <si>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</si>
  <si>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</si>
  <si>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</si>
  <si>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</si>
  <si>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</si>
  <si>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</si>
  <si>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</si>
  <si>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</si>
  <si>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</si>
  <si>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</si>
  <si>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</si>
  <si>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</si>
  <si>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</si>
  <si>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</si>
  <si>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</si>
  <si>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</si>
  <si>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</si>
  <si>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</si>
  <si>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</si>
  <si>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</si>
  <si>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</si>
  <si>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</si>
  <si>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</si>
  <si>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</si>
  <si>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</si>
  <si>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</si>
  <si>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</si>
  <si>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</si>
  <si>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</si>
  <si>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</si>
  <si>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</si>
  <si>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</si>
  <si>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</si>
  <si>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</si>
  <si>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</si>
  <si>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</si>
  <si>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</si>
  <si>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</si>
  <si>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</si>
  <si>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</si>
  <si>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</si>
  <si>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</si>
  <si>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</si>
  <si>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</si>
  <si>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</si>
  <si>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</si>
  <si>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</si>
  <si>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</si>
  <si>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</si>
  <si>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</si>
  <si>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</si>
  <si>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</si>
  <si>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</si>
  <si>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</si>
  <si>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</si>
  <si>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</si>
  <si>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</si>
  <si>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</si>
  <si>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</si>
  <si>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</si>
  <si>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</si>
  <si>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</si>
  <si>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</si>
  <si>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</si>
  <si>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</si>
  <si>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</si>
  <si>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</si>
  <si>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</si>
  <si>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</si>
  <si>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</si>
  <si>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</si>
  <si>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</si>
  <si>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</si>
  <si>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</si>
  <si>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</si>
  <si>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</si>
  <si>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</si>
  <si>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</si>
  <si>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</si>
  <si>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</si>
  <si>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</si>
  <si>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</si>
  <si>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</si>
  <si>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</si>
  <si>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</si>
  <si>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</si>
  <si>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</si>
  <si>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</si>
  <si>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</si>
  <si>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</si>
  <si>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</si>
  <si>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</si>
  <si>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</si>
  <si>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</si>
  <si>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</si>
  <si>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</si>
  <si>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</si>
  <si>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</si>
  <si>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</si>
  <si>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</si>
  <si>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</si>
  <si>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</si>
  <si>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</si>
  <si>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</si>
  <si>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</si>
  <si>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</si>
  <si>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</si>
  <si>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</si>
  <si>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</si>
  <si>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</si>
  <si>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</si>
  <si>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</si>
  <si>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</si>
  <si>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</si>
  <si>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</si>
  <si>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</si>
  <si>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</si>
  <si>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</si>
  <si>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</si>
  <si>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</si>
  <si>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</si>
  <si>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</si>
  <si>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</si>
  <si>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</si>
  <si>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</si>
  <si>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</si>
  <si>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</si>
  <si>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</si>
  <si>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</si>
  <si>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</si>
  <si>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</si>
  <si>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</si>
  <si>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</si>
  <si>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</si>
  <si>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</si>
  <si>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</si>
  <si>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</si>
  <si>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</si>
  <si>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</si>
  <si>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</si>
  <si>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</si>
  <si>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</si>
  <si>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</si>
  <si>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</si>
  <si>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</si>
  <si>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</si>
  <si>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</si>
  <si>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</si>
  <si>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</si>
  <si>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</si>
  <si>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</si>
  <si>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</si>
  <si>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</si>
  <si>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</si>
  <si>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</si>
  <si>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</si>
  <si>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</si>
  <si>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</si>
  <si>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</si>
  <si>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</si>
  <si>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</si>
  <si>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</si>
  <si>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</si>
  <si>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</si>
  <si>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</si>
  <si>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</si>
  <si>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</si>
  <si>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</si>
  <si>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</si>
  <si>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</si>
  <si>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</si>
  <si>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</si>
  <si>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</si>
  <si>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</si>
  <si>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</si>
  <si>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</si>
  <si>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</si>
  <si>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</si>
  <si>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</si>
  <si>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</si>
  <si>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</si>
  <si>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</si>
  <si>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</si>
  <si>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</si>
  <si>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</si>
  <si>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</si>
  <si>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</si>
  <si>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</si>
  <si>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</si>
  <si>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</si>
  <si>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</si>
  <si>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</si>
  <si>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</si>
  <si>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</si>
  <si>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</si>
  <si>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</si>
  <si>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</si>
  <si>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</si>
  <si>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</si>
  <si>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</si>
  <si>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</si>
  <si>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</si>
  <si>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</si>
  <si>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</si>
  <si>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</si>
  <si>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</si>
  <si>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</si>
  <si>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</si>
  <si>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</si>
  <si>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</si>
  <si>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</si>
  <si>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</si>
  <si>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</si>
  <si>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</si>
  <si>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</si>
  <si>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</si>
  <si>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</si>
  <si>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</si>
  <si>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</si>
  <si>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</si>
  <si>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</si>
  <si>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</si>
  <si>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</si>
  <si>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</si>
  <si>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</si>
  <si>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</si>
  <si>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</si>
  <si>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</si>
  <si>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</si>
  <si>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</si>
  <si>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</si>
  <si>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</si>
  <si>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</si>
  <si>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</si>
  <si>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</si>
  <si>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</si>
  <si>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</si>
  <si>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</si>
  <si>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</si>
  <si>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</si>
  <si>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</si>
  <si>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</si>
  <si>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</si>
  <si>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</si>
  <si>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</si>
  <si>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</si>
  <si>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</si>
  <si>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</si>
  <si>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</si>
  <si>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</si>
  <si>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</si>
  <si>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</si>
  <si>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</si>
  <si>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</si>
  <si>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</si>
  <si>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</si>
  <si>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</si>
  <si>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</si>
  <si>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</si>
  <si>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</si>
  <si>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</si>
  <si>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</si>
  <si>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</si>
  <si>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</si>
  <si>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</si>
  <si>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</si>
  <si>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</si>
  <si>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</si>
  <si>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</si>
  <si>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</si>
  <si>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</si>
  <si>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</si>
  <si>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</si>
  <si>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</si>
  <si>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</si>
  <si>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</si>
  <si>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</si>
  <si>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</si>
  <si>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</si>
  <si>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</si>
  <si>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</si>
  <si>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</si>
  <si>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</si>
  <si>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</si>
  <si>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</si>
  <si>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</si>
  <si>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</si>
  <si>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</si>
  <si>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</si>
  <si>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</si>
  <si>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</si>
  <si>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</si>
  <si>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</si>
  <si>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</si>
  <si>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</si>
  <si>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</si>
  <si>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</si>
  <si>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</si>
  <si>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</si>
  <si>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</si>
  <si>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</si>
  <si>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</si>
  <si>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</si>
  <si>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</si>
  <si>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</si>
  <si>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</si>
  <si>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</si>
  <si>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</si>
  <si>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</si>
  <si>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</si>
  <si>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</si>
  <si>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</si>
  <si>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</si>
  <si>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</si>
  <si>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</si>
  <si>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</si>
  <si>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</si>
  <si>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</si>
  <si>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</si>
  <si>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</si>
  <si>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</si>
  <si>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</si>
  <si>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</si>
  <si>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</si>
  <si>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</si>
  <si>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</si>
  <si>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</si>
  <si>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</si>
  <si>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</si>
  <si>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</si>
  <si>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</si>
  <si>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</si>
  <si>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</si>
  <si>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</si>
  <si>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</si>
  <si>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</si>
  <si>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</si>
  <si>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</si>
  <si>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</si>
  <si>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</si>
  <si>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</si>
  <si>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</si>
  <si>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</si>
  <si>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</si>
  <si>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</si>
  <si>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</si>
  <si>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</si>
  <si>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</si>
  <si>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</si>
  <si>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</si>
  <si>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</si>
  <si>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</si>
  <si>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</si>
  <si>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</si>
  <si>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</si>
  <si>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</si>
  <si>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</si>
  <si>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</si>
  <si>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</si>
  <si>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</si>
  <si>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</si>
  <si>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</si>
  <si>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</si>
  <si>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</si>
  <si>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</si>
  <si>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</si>
  <si>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</si>
  <si>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</si>
  <si>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</si>
  <si>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</si>
  <si>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</si>
  <si>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</si>
  <si>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</si>
  <si>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</si>
  <si>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</si>
  <si>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</si>
  <si>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</si>
  <si>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</si>
  <si>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</si>
  <si>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</si>
  <si>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</si>
  <si>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</si>
  <si>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</si>
  <si>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</si>
  <si>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</si>
  <si>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</si>
  <si>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</si>
  <si>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</si>
  <si>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</si>
  <si>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</si>
  <si>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</si>
  <si>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</si>
  <si>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</si>
  <si>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</si>
  <si>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</si>
  <si>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</si>
  <si>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</si>
  <si>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</si>
  <si>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</si>
  <si>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</si>
  <si>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</si>
  <si>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</si>
  <si>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</si>
  <si>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</si>
  <si>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</si>
  <si>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</si>
  <si>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</si>
  <si>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</si>
  <si>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</si>
  <si>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</si>
  <si>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</si>
  <si>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</si>
  <si>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</si>
  <si>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</si>
  <si>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</si>
  <si>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</si>
  <si>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</si>
  <si>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</si>
  <si>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</si>
  <si>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</si>
  <si>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</si>
  <si>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</si>
  <si>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</si>
  <si>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</si>
  <si>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</si>
  <si>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</si>
  <si>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</si>
  <si>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</si>
  <si>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</si>
  <si>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</si>
  <si>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</si>
  <si>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</si>
  <si>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</si>
  <si>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</si>
  <si>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</si>
  <si>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</si>
  <si>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</si>
  <si>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</si>
  <si>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</si>
  <si>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</si>
  <si>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</si>
  <si>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</si>
  <si>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</si>
  <si>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</si>
  <si>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</si>
  <si>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</si>
  <si>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</si>
  <si>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</si>
  <si>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</si>
  <si>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</si>
  <si>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</si>
  <si>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</si>
  <si>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</si>
  <si>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</si>
  <si>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</si>
  <si>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</si>
  <si>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</si>
  <si>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</si>
  <si>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</si>
  <si>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</si>
  <si>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</si>
  <si>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</si>
  <si>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</si>
  <si>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</si>
  <si>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</si>
  <si>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</si>
  <si>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</si>
  <si>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</si>
  <si>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</si>
  <si>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</si>
  <si>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</si>
  <si>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</si>
  <si>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</si>
  <si>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</si>
  <si>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</si>
  <si>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</si>
  <si>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</si>
  <si>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</si>
  <si>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</si>
  <si>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</si>
  <si>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</si>
  <si>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</si>
  <si>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</si>
  <si>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</si>
  <si>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</si>
  <si>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</si>
  <si>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</si>
  <si>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</si>
  <si>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</si>
  <si>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</si>
  <si>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</si>
  <si>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</si>
  <si>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</si>
  <si>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</si>
  <si>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</si>
  <si>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</si>
  <si>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</si>
  <si>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</si>
  <si>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</si>
  <si>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</si>
  <si>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</si>
  <si>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</si>
  <si>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</si>
  <si>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</si>
  <si>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</si>
  <si>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</si>
  <si>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</si>
  <si>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</si>
  <si>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</si>
  <si>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</si>
  <si>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</si>
  <si>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</si>
  <si>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</si>
  <si>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</si>
  <si>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</si>
  <si>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</si>
  <si>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</si>
  <si>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</si>
  <si>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</si>
  <si>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</si>
  <si>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</si>
  <si>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</si>
  <si>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</si>
  <si>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</si>
  <si>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</si>
  <si>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</si>
  <si>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</si>
  <si>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</si>
  <si>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</si>
  <si>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</si>
  <si>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</si>
  <si>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</si>
  <si>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</si>
  <si>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</si>
  <si>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</si>
  <si>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</si>
  <si>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</si>
  <si>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</si>
  <si>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</si>
  <si>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</si>
  <si>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</si>
  <si>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</si>
  <si>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</si>
  <si>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</si>
  <si>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</si>
  <si>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</si>
  <si>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</si>
  <si>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</si>
  <si>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</si>
  <si>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</si>
  <si>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</si>
  <si>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</si>
  <si>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</si>
  <si>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</si>
  <si>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</si>
  <si>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</si>
  <si>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</si>
  <si>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</si>
  <si>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</si>
  <si>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</si>
  <si>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</si>
  <si>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</si>
  <si>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</si>
  <si>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</si>
  <si>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</si>
  <si>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</si>
  <si>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</si>
  <si>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</si>
  <si>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</si>
  <si>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</si>
  <si>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</si>
  <si>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</si>
  <si>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</si>
  <si>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</si>
  <si>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</si>
  <si>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</si>
  <si>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</si>
  <si>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</si>
  <si>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</si>
  <si>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</si>
  <si>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</si>
  <si>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</si>
  <si>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</si>
  <si>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</si>
  <si>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</si>
  <si>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</si>
  <si>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</si>
  <si>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</si>
  <si>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</si>
  <si>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</si>
  <si>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</si>
  <si>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</si>
  <si>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</si>
  <si>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</si>
  <si>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</si>
  <si>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</si>
  <si>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</si>
  <si>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</si>
  <si>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</si>
  <si>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</si>
  <si>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</si>
  <si>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</si>
  <si>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</si>
  <si>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</si>
  <si>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</si>
  <si>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</si>
  <si>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</si>
  <si>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</si>
  <si>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</si>
  <si>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</si>
  <si>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</si>
  <si>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</si>
  <si>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</si>
  <si>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</si>
  <si>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</si>
  <si>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</si>
  <si>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</si>
  <si>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</si>
  <si>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</si>
  <si>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</si>
  <si>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</si>
  <si>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</si>
  <si>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</si>
  <si>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</si>
  <si>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</si>
  <si>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</si>
  <si>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</si>
  <si>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</si>
  <si>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</si>
  <si>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</si>
  <si>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</si>
  <si>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</si>
  <si>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</si>
  <si>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</si>
  <si>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</si>
  <si>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</si>
  <si>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</si>
  <si>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</si>
  <si>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</si>
  <si>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</si>
  <si>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</si>
  <si>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</si>
  <si>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</si>
  <si>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</si>
  <si>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</si>
  <si>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</si>
  <si>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</si>
  <si>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</si>
  <si>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</si>
  <si>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</si>
  <si>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</si>
  <si>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</si>
  <si>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 xml:space="preserve"> PCM-20250215-00000830 </t>
  </si>
  <si>
    <t>LTE site still down and  site located in aramco area access issue need special permission</t>
  </si>
  <si>
    <t>PCM-20251129-00001883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</si>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</sst>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327.97541458333581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45990.923840509262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45990.923840509262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45990.923840509262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45990.923840509262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45990.923840509262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45990.923840509262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45990.923840509262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45990.923840509262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45990.923840509262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45990.923840509262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45990.923840509262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45990.923840509262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45990.923840509262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45990.923840509262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45990.923840509262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45990.923840509262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45990.923840509262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45990.923840509262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45990.923840509262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45990.923840509262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45990.923840509262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45990.923840509262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45990.923840509262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45990.923840509262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45990.923840509262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45990.923840509262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45990.923840509262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45990.923840509262</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165.92400254630047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6.536421527780476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0.16877106481842929</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45990.923840509262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45990.923840509262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45990.923840509262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45990.923840509262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45990.923840509262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45990.923840509262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45990.923840509262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45990.923840509262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45990.923840509262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45990.923840509262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45990.923840509262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45990.923840509262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45990.923840509262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45990.923840509262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45990.923840509262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45990.923840509262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45990.923840509262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45990.923840509262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45990.923840509262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45990.923840509262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45990.923840509262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45990.923840509262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45990.923840509262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45990.923840509262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45990.923840509262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45990.923840509262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45990.923840509262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45990.923840509262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45990.923840509262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45990.923840509262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45990.923840509262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45990.923840509262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45990.923840509262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45990.923840509262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45990.923840509262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45990.923840509262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45990.923840509262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45990.923840509262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45990.923840509262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45990.923840509262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45990.923840509262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45990.923840509262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45990.923840509262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45990.923840509262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45990.923840509262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45990.923840509262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45990.923840509262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45990.923840509262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45990.923840509262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45990.923840509262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45990.923840509262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45990.923840509262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45990.923840509262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45990.923840509262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45990.923840509262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45990.923840509262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45990.923840509262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45990.923840509262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45990.923840509262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45990.923840509262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45990.923840509262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45990.923840509262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45990.923840509262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45990.923840509262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45990.923840509262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45990.923840509262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45990.923840509262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45990.923840509262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45990.923840509262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45990.923840509262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45990.923840509262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35" ca="1" si="0">IFERROR(NOW()-F2,"-")</f>
        <v>45990.923840509262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45990.923840509262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45990.923840509262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45990.923840509262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45990.923840509262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45990.923840509262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45990.923840509262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45990.923840509262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45990.923840509262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45990.923840509262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45990.923840509262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45990.923840509262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45990.923840509262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45990.923840509262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45990.923840509262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45990.923840509262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45990.923840509262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45990.923840509262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45990.923840509262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45990.923840509262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45990.923840509262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45990.923840509262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45990.923840509262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45990.923840509262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45990.923840509262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45990.923840509262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45990.923840509262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45990.923840509262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45990.923840509262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45990.923840509262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45990.923840509262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45990.923840509262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45990.923840509262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45990.923840509262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45990.923840509262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45990.923840509262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45990.923840509262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45990.923840509262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45990.923840509262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45990.923840509262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45990.923840509262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45990.923840509262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45990.923840509262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45990.923840509262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45990.923840509262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45990.923840509262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45990.923840509262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45990.923840509262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45990.923840509262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45990.923840509262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45990.923840509262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45990.923840509262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45990.923840509262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45990.923840509262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45990.923840509262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45990.923840509262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45990.923840509262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45990.923840509262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45990.923840509262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45990.923840509262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45990.923840509262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45990.923840509262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45990.923840509262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45990.923840509262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45990.923840509262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45990.923840509262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45990.923840509262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45990.923840509262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45990.923840509262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45990.923840509262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45990.923840509262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45990.923840509262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45990.923840509262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45990.923840509262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45990.923840509262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45990.923840509262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45990.923840509262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45990.923840509262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45990.923840509262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45990.923840509262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45990.923840509262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45990.923840509262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45990.923840509262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45990.923840509262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45990.923840509262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45990.923840509262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45990.923840509262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45990.923840509262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45990.923840509262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45990.923840509262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45990.923840509262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45990.923840509262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45990.923840509262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45990.923840509262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45990.923840509262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45990.923840509262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45990.923840509262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45990.923840509262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45990.923840509262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45990.923840509262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45990.923840509262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45990.923840509262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45990.923840509262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45990.923840509262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45990.923840509262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45990.923840509262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45990.923840509262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45990.923840509262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45990.923840509262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45990.923840509262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45990.923840509262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45990.923840509262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45990.923840509262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45990.923840509262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45990.923840509262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45990.923840509262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45990.923840509262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45990.923840509262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45990.923840509262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45990.923840509262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45990.923840509262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45990.923840509262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45990.923840509262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45990.923840509262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45990.923840509262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45990.923840509262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45990.923840509262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45990.923840509262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45990.923840509262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45990.923840509262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45990.923840509262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45990.923840509262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45990.923840509262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45990.923840509262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45990.923840509262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45990.923840509262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45990.923840509262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45990.923840509262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45990.923840509262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45990.923840509262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45990.923840509262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45990.923840509262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45990.923840509262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45990.923840509262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45990.923840509262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45990.923840509262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45990.923840509262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45990.923840509262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45990.923840509262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45990.923840509262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45990.923840509262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45990.923840509262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45990.923840509262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45990.923840509262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45990.923840509262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45990.923840509262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45990.923840509262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45990.923840509262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45990.923840509262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45990.923840509262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45990.923840509262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45990.923840509262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45990.923840509262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45990.923840509262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45990.923840509262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45990.923840509262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45990.923840509262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45990.923840509262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45990.923840509262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45990.923840509262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45990.923840509262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45990.923840509262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45990.923840509262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45990.923840509262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45990.923840509262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45990.923840509262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45990.923840509262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45990.923840509262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45990.923840509262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45990.923840509262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45990.923840509262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45990.923840509262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45990.923840509262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45990.923840509262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45990.923840509262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45990.923840509262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45990.923840509262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45990.923840509262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45990.923840509262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45990.923840509262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45990.923840509262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45990.923840509262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45990.923840509262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45990.923840509262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45990.923840509262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45990.923840509262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45990.923840509262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45990.923840509262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45990.923840509262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45990.923840509262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45990.923840509262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45990.923840509262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45990.923840509262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45990.923840509262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45990.923840509262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45990.923840509262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45990.923840509262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45990.923840509262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45990.923840509262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45990.923840509262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45990.923840509262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45990.923840509262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45990.923840509262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45990.923840509262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45990.923840509262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45990.923840509262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45990.923840509262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45990.923840509262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45990.923840509262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45990.923840509262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45990.923840509262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45990.923840509262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45990.923840509262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45990.923840509262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45990.923840509262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45990.923840509262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45990.923840509262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45990.923840509262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45990.923840509262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45990.923840509262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45990.923840509262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45990.923840509262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45990.923840509262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45990.923840509262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45990.923840509262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45990.923840509262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45990.923840509262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45990.923840509262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45990.923840509262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45990.923840509262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45990.923840509262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45990.923840509262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45990.923840509262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45990.923840509262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45990.923840509262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45990.923840509262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45990.923840509262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45990.923840509262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45990.923840509262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45990.923840509262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45990.923840509262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45990.923840509262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45990.923840509262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45990.923840509262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45990.923840509262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45990.923840509262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45990.923840509262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45990.923840509262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45990.923840509262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45990.923840509262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45990.923840509262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45990.923840509262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45990.923840509262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45990.923840509262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45990.923840509262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45990.923840509262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45990.923840509262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45990.923840509262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45990.923840509262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45990.923840509262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45990.923840509262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45990.923840509262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45990.923840509262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45990.923840509262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45990.923840509262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45990.923840509262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45990.923840509262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45990.923840509262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45990.923840509262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45990.923840509262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45990.923840509262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45990.923840509262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45990.923840509262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45990.923840509262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45990.923840509262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45990.923840509262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45990.923840509262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45990.923840509262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45990.923840509262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45990.923840509262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45990.923840509262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45990.923840509262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45990.923840509262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45990.923840509262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45990.923840509262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45990.923840509262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45990.923840509262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45990.923840509262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45990.923840509262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45990.923840509262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45990.923840509262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45990.923840509262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45990.923840509262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45990.923840509262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45990.923840509262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45990.923840509262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45990.923840509262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45990.923840509262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45990.923840509262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45990.923840509262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45990.923840509262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45990.923840509262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45990.923840509262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45990.923840509262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45990.923840509262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45990.923840509262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45990.923840509262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45990.923840509262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45990.923840509262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45990.923840509262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45990.923840509262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45990.923840509262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45990.923840509262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45990.923840509262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45990.923840509262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45990.923840509262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45990.923840509262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45990.923840509262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45990.923840509262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45990.923840509262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45990.923840509262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45990.923840509262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45990.923840509262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45990.923840509262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45990.923840509262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45990.923840509262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45990.923840509262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45990.923840509262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45990.923840509262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45990.923840509262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45990.923840509262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45990.923840509262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45990.923840509262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45990.923840509262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45990.923840509262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45990.923840509262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45990.923840509262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45990.923840509262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45990.923840509262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45990.923840509262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45990.923840509262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45990.923840509262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45990.923840509262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45990.923840509262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45990.923840509262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45990.923840509262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45990.923840509262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45990.923840509262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45990.923840509262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45990.923840509262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45990.923840509262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45990.923840509262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45990.923840509262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45990.923840509262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45990.923840509262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45990.923840509262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45990.923840509262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45990.923840509262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45990.923840509262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45990.923840509262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45990.923840509262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45990.923840509262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45990.923840509262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45990.923840509262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45990.923840509262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45990.923840509262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45990.923840509262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45990.923840509262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45990.923840509262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45990.923840509262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45990.923840509262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45990.923840509262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45990.923840509262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45990.923840509262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45990.923840509262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45990.923840509262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45990.923840509262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45990.923840509262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45990.923840509262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45990.923840509262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45990.923840509262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45990.923840509262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45990.923840509262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45990.923840509262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45990.923840509262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45990.923840509262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45990.923840509262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45990.923840509262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45990.923840509262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45990.923840509262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45990.923840509262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45990.923840509262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45990.923840509262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45990.923840509262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45990.923840509262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45990.923840509262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45990.923840509262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45990.923840509262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45990.923840509262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45990.923840509262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45990.923840509262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45990.923840509262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45990.923840509262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45990.923840509262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45990.923840509262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45990.923840509262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45990.923840509262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45990.923840509262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45990.923840509262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45990.923840509262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45990.923840509262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45990.923840509262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45990.923840509262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45990.923840509262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45990.923840509262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45990.923840509262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45990.923840509262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45990.923840509262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45990.923840509262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45990.923840509262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45990.923840509262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45990.923840509262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45990.923840509262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45990.923840509262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45990.923840509262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45990.923840509262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45990.923840509262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45990.923840509262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45990.923840509262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45990.923840509262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45990.923840509262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45990.923840509262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45990.923840509262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45990.923840509262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45990.923840509262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45990.923840509262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45990.923840509262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45990.923840509262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45990.923840509262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45990.923840509262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45990.923840509262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45990.923840509262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45990.923840509262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45990.923840509262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45990.923840509262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45990.923840509262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45990.923840509262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45990.923840509262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45990.923840509262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45990.923840509262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45990.923840509262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45990.923840509262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45990.923840509262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45990.923840509262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45990.923840509262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45990.923840509262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45990.923840509262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45990.923840509262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45990.923840509262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45990.923840509262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45990.923840509262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45990.923840509262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45990.923840509262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45990.923840509262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45990.923840509262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45990.923840509262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45990.923840509262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45990.923840509262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45990.923840509262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45990.923840509262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45990.923840509262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45990.923840509262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45990.923840509262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45990.923840509262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45990.923840509262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45990.923840509262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45990.923840509262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45990.923840509262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45990.923840509262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45990.923840509262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45990.923840509262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45990.923840509262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45990.923840509262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45990.923840509262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45990.923840509262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45990.923840509262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45990.923840509262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45990.923840509262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45990.923840509262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45990.923840509262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45990.923840509262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45990.923840509262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45990.923840509262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45990.923840509262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45990.923840509262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45990.923840509262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45990.923840509262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45990.923840509262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45990.923840509262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45990.923840509262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45990.923840509262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45990.923840509262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45990.923840509262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45990.923840509262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45990.923840509262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45990.923840509262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45990.923840509262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45990.923840509262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45990.923840509262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45990.923840509262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45990.923840509262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45990.923840509262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45990.923840509262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45990.923840509262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45990.923840509262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45990.923840509262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45990.923840509262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45990.923840509262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45990.923840509262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45990.923840509262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45990.923840509262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45990.923840509262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45990.923840509262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45990.923840509262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45990.923840509262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45990.923840509262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45990.923840509262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45990.923840509262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45990.923840509262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45990.923840509262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45990.923840509262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45990.923840509262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45990.923840509262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45990.923840509262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45990.923840509262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45990.923840509262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45990.923840509262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45990.923840509262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45990.923840509262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45990.923840509262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45990.923840509262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45990.923840509262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45990.923840509262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45990.923840509262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45990.923840509262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45990.923840509262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45990.923840509262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45990.923840509262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45990.923840509262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45990.923840509262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45990.923840509262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45990.923840509262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45990.923840509262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45990.923840509262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45990.923840509262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45990.923840509262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45990.923840509262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45990.923840509262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45990.923840509262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45990.923840509262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45990.923840509262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45990.923840509262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45990.923840509262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45990.923840509262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45990.923840509262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45990.923840509262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45990.923840509262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45990.923840509262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45990.923840509262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45990.923840509262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45990.923840509262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45990.923840509262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45990.923840509262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45990.923840509262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45990.923840509262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45990.923840509262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45990.923840509262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45990.923840509262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45990.923840509262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45990.923840509262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45990.923840509262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45990.923840509262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45990.923840509262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45990.923840509262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45990.923840509262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45990.923840509262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45990.923840509262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45990.923840509262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45990.923840509262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45990.923840509262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45990.923840509262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45990.923840509262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45990.923840509262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45990.923840509262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45990.923840509262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45990.923840509262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45990.923840509262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45990.923840509262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45990.923840509262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45990.923840509262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45990.923840509262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45990.923840509262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45990.923840509262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45990.923840509262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45990.923840509262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45990.923840509262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45990.923840509262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45990.923840509262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45990.923840509262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45990.923840509262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45990.923840509262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45990.923840509262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45990.923840509262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45990.923840509262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45990.923840509262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45990.923840509262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45990.923840509262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45990.923840509262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45990.923840509262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45990.923840509262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45990.923840509262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45990.923840509262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45990.923840509262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45990.923840509262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45990.923840509262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45990.923840509262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45990.923840509262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45990.923840509262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45990.923840509262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45990.923840509262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45990.923840509262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45990.923840509262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45990.923840509262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45990.923840509262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45990.923840509262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45990.923840509262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45990.923840509262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45990.923840509262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45990.923840509262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45990.923840509262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45990.923840509262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45990.923840509262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45990.923840509262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45990.923840509262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45990.923840509262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45990.923840509262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45990.923840509262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45990.923840509262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45990.923840509262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45990.923840509262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45990.923840509262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45990.923840509262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45990.923840509262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45990.923840509262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45990.923840509262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45990.923840509262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45990.923840509262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45990.923840509262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45990.923840509262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45990.923840509262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45990.923840509262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45990.923840509262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45990.923840509262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45990.923840509262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45990.923840509262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45990.923840509262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45990.923840509262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45990.923840509262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45990.923840509262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45990.923840509262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45990.923840509262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45990.923840509262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45990.923840509262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45990.923840509262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45990.923840509262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45990.923840509262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45990.923840509262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45990.923840509262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45990.923840509262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45990.923840509262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45990.923840509262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45990.923840509262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45990.923840509262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45990.923840509262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45990.923840509262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45990.923840509262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45990.923840509262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45990.923840509262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45990.923840509262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45990.923840509262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45990.923840509262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45990.923840509262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45990.923840509262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45990.923840509262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45990.923840509262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45990.923840509262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45990.923840509262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45990.923840509262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45990.923840509262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45990.923840509262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45990.923840509262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45990.923840509262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45990.923840509262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45990.923840509262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45990.923840509262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45990.923840509262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45990.923840509262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45990.923840509262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45990.923840509262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45990.923840509262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45990.923840509262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45990.923840509262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45990.923840509262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45990.923840509262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45990.923840509262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45990.923840509262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45990.923840509262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45990.923840509262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45990.923840509262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45990.923840509262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45990.923840509262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45990.923840509262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45990.923840509262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45990.923840509262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45990.923840509262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45990.923840509262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45990.923840509262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45990.923840509262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45990.923840509262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45990.923840509262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45990.923840509262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45990.923840509262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45990.923840509262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45990.923840509262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45990.923840509262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45990.923840509262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45990.923840509262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45990.923840509262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45990.923840509262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45990.923840509262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45990.923840509262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45990.923840509262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45990.923840509262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45990.923840509262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45990.923840509262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45990.923840509262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45990.923840509262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45990.923840509262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45990.923840509262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45990.923840509262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45990.923840509262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45990.923840509262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45990.923840509262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45990.923840509262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45990.923840509262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45990.923840509262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45990.923840509262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45990.923840509262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45990.923840509262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45990.923840509262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45990.923840509262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45990.923840509262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45990.923840509262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45990.923840509262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45990.923840509262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45990.923840509262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45990.923840509262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45990.923840509262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45990.923840509262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45990.923840509262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45990.923840509262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45990.923840509262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45990.923840509262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45990.923840509262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45990.923840509262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45990.923840509262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45990.923840509262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45990.923840509262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45990.923840509262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45990.923840509262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45990.923840509262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45990.923840509262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45990.923840509262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45990.923840509262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45990.923840509262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45990.923840509262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45990.923840509262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45990.923840509262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45990.923840509262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45990.923840509262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45990.923840509262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45990.923840509262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45990.923840509262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45990.923840509262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45990.923840509262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45990.923840509262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45990.923840509262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45990.923840509262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45990.923840509262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45990.923840509262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45990.923840509262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45990.923840509262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45990.923840509262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45990.923840509262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45990.923840509262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45990.923840509262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45990.923840509262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45990.923840509262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45990.923840509262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45990.923840509262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45990.923840509262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45990.923840509262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45990.923840509262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45990.923840509262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45990.923840509262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45990.923840509262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45990.923840509262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45990.923840509262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45990.923840509262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45990.923840509262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45990.923840509262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45990.923840509262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45990.923840509262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45990.923840509262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45990.923840509262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45990.923840509262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45990.923840509262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45990.923840509262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45990.923840509262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45990.923840509262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45990.923840509262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45990.923840509262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45990.923840509262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45990.923840509262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45990.923840509262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45990.923840509262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45990.923840509262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45990.923840509262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45990.923840509262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45990.923840509262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45990.923840509262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45990.923840509262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45990.923840509262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45990.923840509262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45990.923840509262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45990.923840509262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45990.923840509262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45990.923840509262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45990.923840509262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45990.923840509262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45990.923840509262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45990.923840509262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45990.923840509262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45990.923840509262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45990.923840509262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45990.923840509262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45990.923840509262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45990.923840509262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45990.923840509262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45990.923840509262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45990.923840509262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45990.923840509262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45990.923840509262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45990.923840509262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45990.923840509262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45990.923840509262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45990.923840509262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45990.923840509262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45990.923840509262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45990.923840509262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45990.923840509262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45990.923840509262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45990.923840509262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45990.923840509262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45990.923840509262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45990.923840509262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45990.923840509262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45990.923840509262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45990.923840509262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45990.923840509262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45990.923840509262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45990.923840509262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45990.923840509262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45990.923840509262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45990.923840509262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45990.923840509262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45990.923840509262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45990.923840509262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45990.923840509262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45990.923840509262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45990.923840509262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45990.923840509262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45990.923840509262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45990.923840509262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45990.923840509262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45990.923840509262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45990.923840509262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45990.923840509262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45990.923840509262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45990.923840509262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45990.923840509262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45990.923840509262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45990.923840509262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45990.923840509262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45990.923840509262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45990.923840509262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45990.923840509262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45990.923840509262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45990.923840509262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45990.923840509262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45990.923840509262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45990.923840509262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45990.923840509262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45990.923840509262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45990.923840509262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45990.923840509262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45990.923840509262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45990.923840509262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45990.923840509262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45990.923840509262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45990.923840509262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45990.923840509262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45990.923840509262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45990.923840509262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45990.923840509262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45990.923840509262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45990.923840509262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45990.923840509262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45990.923840509262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45990.923840509262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45990.923840509262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45990.923840509262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45990.923840509262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45990.923840509262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45990.923840509262</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287.44312291666574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37269</v>
      </c>
      <c r="E3" s="91" t="s">
        <v>39106</v>
      </c>
      <c r="F3" s="92">
        <v>45990.903344907405</v>
      </c>
      <c r="G3" s="93">
        <f t="shared" ref="G3:G44" ca="1" si="0">IFERROR(NOW()-F3,"")</f>
        <v>2.049560185696464E-2</v>
      </c>
      <c r="H3" s="92">
        <v>45990.897303240738</v>
      </c>
      <c r="I3" s="110" t="str">
        <f>IFERROR(VLOOKUP(D3,DB!A:F,6,0),"")</f>
        <v>SCECO</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45990.923840509262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45990.923840509262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45990.923840509262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45990.923840509262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45990.923840509262</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45990.923840509262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45990.923840509262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45990.923840509262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45990.923840509262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45990.923840509262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45990.923840509262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45990.923840509262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45990.923840509262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45990.923840509262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45990.923840509262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45990.923840509262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45990.923840509262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45990.923840509262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45990.923840509262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45990.923840509262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45990.923840509262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45990.923840509262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45990.923840509262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45990.923840509262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45990.923840509262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45990.923840509262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45990.923840509262</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4"/>
      <c r="E31" s="91"/>
      <c r="F31" s="92"/>
      <c r="G31" s="93">
        <f t="shared" ca="1" si="0"/>
        <v>45990.923840509262</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45990.923840509262</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45990.923840509262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45990.923840509262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45990.923840509262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45990.923840509262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45990.923840509262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45990.923840509262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45990.923840509262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45990.923840509262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45990.923840509262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45990.923840509262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45990.923840509262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45990.923840509262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45990.923840509262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45990.923840509262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45990.923840509262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45990.923840509262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45990.923840509262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45990.923840509262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45990.923840509262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45990.923840509262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45990.923840509262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45990.923840509262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45990.923840509262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45990.923840509262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45990.923840509262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45990.923840509262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45990.923840509262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45990.923840509262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45990.923840509262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45990.923840509262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45990.923840509262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45990.923840509262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45990.923840509262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45990.923840509262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45990.923840509262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45990.923840509262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45990.923840509262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45990.923840509262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45990.923840509262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45990.923840509262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45990.923840509262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45990.923840509262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45990.923840509262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45990.923840509262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45990.923840509262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45990.923840509262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45990.923840509262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45990.923840509262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45990.923840509262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45990.923840509262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45990.923840509262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45990.923840509262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45990.923840509262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45990.923840509262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45990.923840509262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45990.923840509262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45990.923840509262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45990.923840509262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45990.923840509262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45990.923840509262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45990.923840509262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45990.923840509262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45990.923840509262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45990.923840509262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45990.923840509262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45990.923840509262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45990.923840509262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45990.923840509262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45990.923840509262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45990.923840509262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45990.923840509262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45990.923840509262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45990.923840509262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45990.923840509262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45990.923840509262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45990.923840509262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45990.923840509262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45990.923840509262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45990.923840509262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45990.923840509262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45990.923840509262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45990.923840509262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45990.923840509262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45990.923840509262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45990.923840509262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45990.923840509262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45990.923840509262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45990.923840509262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45990.923840509262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45990.923840509262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45990.923840509262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45990.923840509262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45990.923840509262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45990.923840509262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45990.923840509262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45990.923840509262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45990.923840509262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45990.923840509262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45990.923840509262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45990.923840509262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45990.923840509262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45990.923840509262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45990.923840509262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45990.923840509262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45990.923840509262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45990.923840509262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45990.923840509262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45990.923840509262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45990.923840509262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45990.923840509262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45990.923840509262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45990.923840509262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45990.923840509262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45990.923840509262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45990.923840509262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45990.923840509262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45990.923840509262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45990.923840509262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45990.923840509262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45990.923840509262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45990.923840509262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45990.923840509262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45990.923840509262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45990.923840509262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45990.923840509262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45990.923840509262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45990.923840509262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45990.923840509262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45990.923840509262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45990.923840509262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45990.923840509262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45990.923840509262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45990.923840509262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45990.923840509262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45990.923840509262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45990.923840509262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45990.923840509262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45990.923840509262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45990.923840509262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45990.923840509262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45990.923840509262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45990.923840509262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45990.923840509262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45990.923840509262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45990.923840509262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45990.923840509262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45990.923840509262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45990.923840509262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45990.923840509262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45990.923840509262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45990.923840509262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45990.923840509262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45990.923840509262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45990.923840509262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45990.923840509262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45990.923840509262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45990.923840509262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45990.923840509262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45990.923840509262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45990.923840509262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45990.923840509262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45990.923840509262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45990.923840509262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45990.923840509262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45990.923840509262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45990.923840509262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45990.923840509262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45990.923840509262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45990.923840509262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45990.923840509262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45990.923840509262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45990.923840509262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45990.923840509262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45990.923840509262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45990.923840509262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45990.923840509262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45990.923840509262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45990.923840509262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45990.923840509262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45990.923840509262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45990.923840509262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45990.923840509262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45990.923840509262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45990.923840509262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45990.923840509262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45990.923840509262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45990.923840509262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45990.923840509262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45990.923840509262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45990.923840509262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45990.923840509262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45990.923840509262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45990.923840509262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45990.923840509262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45990.923840509262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45990.923840509262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45990.923840509262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45990.923840509262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45990.923840509262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45990.923840509262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45990.923840509262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45990.923840509262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45990.923840509262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45990.923840509262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45990.923840509262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45990.923840509262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45990.923840509262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45990.923840509262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45990.923840509262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45990.923840509262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45990.923840509262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45990.923840509262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45990.923840509262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45990.923840509262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45990.923840509262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45990.923840509262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45990.923840509262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45990.923840509262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45990.923840509262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45990.923840509262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45990.923840509262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45990.923840509262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45990.923840509262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45990.923840509262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45990.923840509262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45990.923840509262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45990.923840509262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45990.923840509262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45990.923840509262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45990.923840509262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45990.923840509262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45990.923840509262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45990.923840509262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45990.923840509262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45990.923840509262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45990.923840509262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45990.923840509262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45990.923840509262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45990.923840509262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45990.923840509262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45990.923840509262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45990.923840509262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45990.923840509262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45990.923840509262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45990.923840509262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45990.923840509262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45990.923840509262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45990.923840509262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45990.923840509262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45990.923840509262</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15" sqref="D15"/>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99.091780324073625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64.734963194445299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42.262729398149531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9.5505418981483672</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0.9719307870400371</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45990.923840509262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45990.923840509262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45990.923840509262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45990.923840509262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45990.923840509262</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45990.923840509262</v>
      </c>
      <c r="H12" s="38"/>
      <c r="I12" s="37" t="str">
        <f>IFERROR(VLOOKUP(D12,DB!A:F,6,0),"")</f>
        <v/>
      </c>
      <c r="J12" s="37" t="str">
        <f>IFERROR(VLOOKUP(D12,DB!A:G,7,0),"")</f>
        <v/>
      </c>
      <c r="K12" s="37"/>
      <c r="L12" s="37" t="str">
        <f>IFERROR(VLOOKUP(D12,DB!A:I,9,0),"")</f>
        <v/>
      </c>
    </row>
    <row r="13" spans="1:13">
      <c r="A13" s="37"/>
      <c r="B13" s="37" t="str">
        <f>IFERROR(VLOOKUP(D13,DB!A:K,11,0),"")</f>
        <v/>
      </c>
      <c r="C13" s="37"/>
      <c r="D13" s="155"/>
      <c r="E13" s="37"/>
      <c r="F13" s="38"/>
      <c r="G13" s="138">
        <f ca="1">IFERROR(NOW()-F13,"")</f>
        <v>45990.923840509262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45990.923840509262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45990.923840509262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45990.923840509262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45990.923840509262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45990.923840509262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45990.923840509262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45990.923840509262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45990.923840509262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45990.923840509262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45990.923840509262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45990.923840509262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45990.923840509262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45990.923840509262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45990.923840509262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45990.923840509262</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45990.923840509262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45990.923840509262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45990.923840509262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45990.923840509262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45990.923840509262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45990.923840509262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45990.923840509262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45990.923840509262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45990.923840509262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45990.923840509262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45990.923840509262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45990.923840509262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45990.923840509262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45990.923840509262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45990.923840509262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45990.923840509262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45990.923840509262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45990.923840509262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45990.923840509262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45990.923840509262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45990.923840509262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45990.923840509262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45990.923840509262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45990.923840509262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45990.923840509262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45990.923840509262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45990.923840509262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45990.923840509262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45990.923840509262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45990.923840509262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45990.923840509262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45990.923840509262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45990.923840509262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45990.923840509262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45990.923840509262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45990.923840509262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45990.923840509262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45990.923840509262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45990.923840509262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45990.923840509262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45990.923840509262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45990.923840509262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45990.923840509262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45990.923840509262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45990.923840509262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45990.923840509262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45990.923840509262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45990.923840509262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45990.923840509262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45990.923840509262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45990.923840509262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45990.923840509262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45990.923840509262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45990.923840509262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45990.923840509262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45990.923840509262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45990.923840509262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45990.923840509262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45990.923840509262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45990.923840509262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45990.923840509262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45990.923840509262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45990.923840509262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45990.923840509262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45990.923840509262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45990.923840509262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45990.923840509262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45990.923840509262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45990.923840509262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45990.923840509262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45990.923840509262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45990.923840509262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45990.923840509262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45990.923840509262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45990.923840509262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45990.923840509262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45990.923840509262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45990.923840509262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45990.923840509262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45990.923840509262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45990.923840509262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45990.923840509262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45990.923840509262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45990.923840509262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45990.923840509262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45990.923840509262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45990.923840509262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45990.923840509262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45990.923840509262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45990.923840509262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45990.923840509262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45990.923840509262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45990.923840509262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45990.923840509262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45990.923840509262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45990.923840509262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45990.923840509262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45990.923840509262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45990.923840509262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45990.923840509262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45990.923840509262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45990.923840509262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45990.923840509262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45990.923840509262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45990.923840509262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45990.923840509262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45990.923840509262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45990.923840509262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45990.923840509262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45990.923840509262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45990.923840509262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45990.923840509262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45990.923840509262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45990.923840509262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45990.923840509262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45990.923840509262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45990.923840509262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45990.923840509262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45990.923840509262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45990.923840509262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45990.923840509262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45990.923840509262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45990.923840509262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45990.923840509262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45990.923840509262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45990.923840509262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45990.923840509262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45990.923840509262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45990.923840509262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45990.923840509262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45990.923840509262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45990.923840509262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45990.923840509262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45990.923840509262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45990.923840509262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45990.923840509262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45990.923840509262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45990.923840509262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45990.923840509262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45990.923840509262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45990.923840509262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45990.923840509262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45990.923840509262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45990.923840509262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45990.923840509262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45990.923840509262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45990.923840509262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45990.923840509262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45990.923840509262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45990.923840509262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45990.923840509262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45990.923840509262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45990.923840509262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45990.923840509262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45990.923840509262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45990.923840509262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45990.923840509262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45990.923840509262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45990.923840509262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45990.923840509262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45990.923840509262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45990.923840509262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45990.923840509262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45990.923840509262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45990.923840509262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45990.923840509262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45990.923840509262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45990.923840509262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45990.923840509262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45990.923840509262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45990.923840509262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45990.923840509262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45990.923840509262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45990.923840509262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45990.923840509262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45990.923840509262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45990.923840509262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45990.923840509262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45990.923840509262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45990.923840509262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45990.923840509262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45990.923840509262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45990.923840509262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45990.923840509262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45990.923840509262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45990.923840509262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45990.923840509262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45990.923840509262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45990.923840509262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45990.923840509262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45990.923840509262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45990.923840509262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45990.923840509262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45990.923840509262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45990.923840509262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45990.923840509262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45990.923840509262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45990.923840509262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45990.923840509262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45990.923840509262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45990.923840509262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45990.923840509262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45990.923840509262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45990.923840509262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45990.923840509262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45990.923840509262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45990.923840509262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45990.923840509262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45990.923840509262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45990.923840509262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45990.923840509262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45990.923840509262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45990.923840509262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45990.923840509262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45990.923840509262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45990.923840509262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45990.923840509262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45990.923840509262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45990.923840509262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45990.923840509262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45990.923840509262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45990.923840509262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45990.923840509262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45990.923840509262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45990.923840509262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45990.923840509262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45990.923840509262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45990.923840509262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45990.923840509262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45990.923840509262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45990.923840509262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45990.923840509262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45990.923840509262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45990.923840509262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45990.923840509262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45990.923840509262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45990.923840509262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45990.923840509262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45990.923840509262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45990.923840509262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45990.923840509262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45990.923840509262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45990.923840509262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45990.923840509262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45990.923840509262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45990.923840509262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45990.923840509262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45990.923840509262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45990.923840509262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45990.923840509262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45990.923840509262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45990.923840509262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45990.923840509262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45990.923840509262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45990.923840509262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45990.923840509262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45990.923840509262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45990.923840509262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45990.923840509262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45990.923840509262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45990.923840509262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45990.923840509262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45990.923840509262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45990.923840509262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45990.923840509262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45990.923840509262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45990.923840509262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45990.923840509262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45990.923840509262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45990.923840509262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45990.923840509262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45990.923840509262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45990.923840509262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45990.923840509262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45990.923840509262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45990.923840509262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45990.923840509262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45990.923840509262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45990.923840509262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45990.923840509262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45990.923840509262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45990.923840509262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45990.923840509262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45990.923840509262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45990.923840509262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45990.923840509262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45990.923840509262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45990.923840509262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45990.923840509262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45990.923840509262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45990.923840509262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45990.923840509262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45990.923840509262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45990.923840509262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45990.923840509262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45990.923840509262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45990.923840509262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45990.923840509262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45990.923840509262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45990.923840509262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45990.923840509262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45990.923840509262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45990.923840509262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45990.923840509262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45990.923840509262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45990.923840509262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45990.923840509262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45990.923840509262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45990.923840509262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45990.923840509262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45990.923840509262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45990.923840509262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45990.923840509262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45990.923840509262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45990.923840509262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45990.923840509262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45990.923840509262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45990.923840509262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45990.923840509262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45990.923840509262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45990.923840509262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45990.923840509262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45990.923840509262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45990.923840509262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45990.923840509262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45990.923840509262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45990.923840509262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45990.923840509262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45990.923840509262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45990.923840509262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45990.923840509262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45990.923840509262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45990.923840509262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45990.923840509262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45990.923840509262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45990.923840509262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45990.923840509262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45990.923840509262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45990.923840509262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45990.923840509262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45990.923840509262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45990.923840509262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45990.923840509262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45990.923840509262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45990.923840509262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45990.923840509262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45990.923840509262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45990.923840509262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45990.923840509262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45990.923840509262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45990.923840509262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45990.923840509262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45990.923840509262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45990.923840509262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45990.923840509262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45990.923840509262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45990.923840509262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45990.923840509262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45990.923840509262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45990.923840509262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45990.923840509262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45990.923840509262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45990.923840509262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45990.923840509262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45990.923840509262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45990.923840509262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45990.923840509262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45990.923840509262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45990.923840509262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45990.923840509262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45990.923840509262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45990.923840509262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45990.923840509262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45990.923840509262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45990.923840509262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45990.923840509262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45990.923840509262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45990.923840509262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45990.923840509262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45990.923840509262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45990.923840509262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45990.923840509262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45990.923840509262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45990.923840509262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45990.923840509262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45990.923840509262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45990.923840509262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45990.923840509262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45990.923840509262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45990.923840509262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45990.923840509262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45990.923840509262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45990.923840509262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45990.923840509262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45990.923840509262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45990.923840509262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45990.923840509262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45990.923840509262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45990.923840509262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45990.923840509262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45990.923840509262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45990.923840509262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45990.923840509262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45990.923840509262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45990.923840509262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45990.923840509262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45990.923840509262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45990.923840509262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45990.923840509262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45990.923840509262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45990.923840509262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45990.923840509262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45990.923840509262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45990.923840509262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45990.923840509262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45990.923840509262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45990.923840509262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45990.923840509262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45990.923840509262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45990.923840509262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45990.923840509262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45990.923840509262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45990.923840509262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45990.923840509262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45990.923840509262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45990.923840509262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45990.923840509262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45990.923840509262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45990.923840509262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45990.923840509262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45990.923840509262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45990.923840509262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45990.923840509262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45990.923840509262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45990.923840509262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45990.923840509262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45990.923840509262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45990.923840509262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45990.923840509262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45990.923840509262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45990.923840509262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45990.923840509262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45990.923840509262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45990.923840509262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45990.923840509262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45990.923840509262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45990.923840509262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45990.923840509262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45990.923840509262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45990.923840509262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45990.923840509262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45990.923840509262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45990.923840509262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45990.923840509262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45990.923840509262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45990.923840509262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45990.923840509262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45990.923840509262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45990.923840509262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45990.923840509262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45990.923840509262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45990.923840509262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45990.923840509262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45990.923840509262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45990.923840509262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45990.923840509262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45990.923840509262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45990.923840509262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45990.923840509262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45990.923840509262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45990.923840509262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45990.923840509262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45990.923840509262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45990.923840509262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45990.923840509262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45990.923840509262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45990.923840509262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45990.923840509262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45990.923840509262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45990.923840509262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45990.923840509262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45990.923840509262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45990.923840509262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45990.923840509262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45990.923840509262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45990.923840509262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2025-11-29T19:12:21Z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