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19" documentId="120_S{2AC9BD13-BADA-5192-A53E-5A8FF88502F6}" xr6:coauthVersionLast="47" xr6:coauthVersionMax="47" xr10:uidLastSave="{C7156027-B540-414F-B3FD-9D1C3E629C4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<sst xmlns="http://schemas.openxmlformats.org/spreadsheetml/2006/main" count="180289" uniqueCount="39129">
  <si>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</si>
  <si>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</si>
  <si>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</si>
  <si>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</si>
  <si>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</si>
  <si>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</si>
  <si>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</si>
  <si>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</si>
  <si>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</si>
  <si>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</si>
  <si>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</si>
  <si>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</si>
  <si>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</si>
  <si>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</si>
  <si>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</si>
  <si>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</si>
  <si>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</si>
  <si>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</si>
  <si>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</si>
  <si>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</si>
  <si>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</si>
  <si>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</si>
  <si>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</si>
  <si>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</si>
  <si>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</si>
  <si>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</si>
  <si>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</si>
  <si>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</si>
  <si>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</si>
  <si>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</si>
  <si>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</si>
  <si>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</si>
  <si>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</si>
  <si>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</si>
  <si>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</si>
  <si>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</si>
  <si>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</si>
  <si>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</si>
  <si>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</si>
  <si>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</si>
  <si>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</si>
  <si>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</si>
  <si>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</si>
  <si>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</si>
  <si>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</si>
  <si>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</si>
  <si>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</si>
  <si>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</si>
  <si>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</si>
  <si>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</si>
  <si>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</si>
  <si>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</si>
  <si>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</si>
  <si>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</si>
  <si>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</si>
  <si>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</si>
  <si>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</si>
  <si>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</si>
  <si>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</si>
  <si>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</si>
  <si>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</si>
  <si>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</si>
  <si>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</si>
  <si>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</si>
  <si>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</si>
  <si>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</si>
  <si>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</si>
  <si>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</si>
  <si>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</si>
  <si>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</si>
  <si>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</si>
  <si>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</si>
  <si>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</si>
  <si>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</si>
  <si>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</si>
  <si>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</si>
  <si>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</si>
  <si>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</si>
  <si>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</si>
  <si>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</si>
  <si>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</si>
  <si>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</si>
  <si>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</si>
  <si>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</si>
  <si>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</si>
  <si>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</si>
  <si>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</si>
  <si>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</si>
  <si>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</si>
  <si>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</si>
  <si>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</si>
  <si>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</si>
  <si>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</si>
  <si>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</si>
  <si>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</si>
  <si>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</si>
  <si>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</si>
  <si>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</si>
  <si>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</si>
  <si>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</si>
  <si>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</si>
  <si>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</si>
  <si>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</si>
  <si>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</si>
  <si>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</si>
  <si>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</si>
  <si>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</si>
  <si>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</si>
  <si>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</si>
  <si>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</si>
  <si>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</si>
  <si>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</si>
  <si>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</si>
  <si>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</si>
  <si>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</si>
  <si>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</si>
  <si>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</si>
  <si>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</si>
  <si>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</si>
  <si>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</si>
  <si>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</si>
  <si>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</si>
  <si>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</si>
  <si>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</si>
  <si>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</si>
  <si>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</si>
  <si>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</si>
  <si>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</si>
  <si>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</si>
  <si>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</si>
  <si>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</si>
  <si>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</si>
  <si>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</si>
  <si>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</si>
  <si>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</si>
  <si>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</si>
  <si>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</si>
  <si>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</si>
  <si>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</si>
  <si>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</si>
  <si>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</si>
  <si>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</si>
  <si>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</si>
  <si>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</si>
  <si>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</si>
  <si>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</si>
  <si>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</si>
  <si>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</si>
  <si>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</si>
  <si>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</si>
  <si>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</si>
  <si>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</si>
  <si>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</si>
  <si>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</si>
  <si>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</si>
  <si>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</si>
  <si>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</si>
  <si>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</si>
  <si>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</si>
  <si>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</si>
  <si>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</si>
  <si>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</si>
  <si>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</si>
  <si>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</si>
  <si>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</si>
  <si>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</si>
  <si>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</si>
  <si>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</si>
  <si>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</si>
  <si>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</si>
  <si>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</si>
  <si>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</si>
  <si>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</si>
  <si>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</si>
  <si>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</si>
  <si>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</si>
  <si>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</si>
  <si>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</si>
  <si>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</si>
  <si>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</si>
  <si>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</si>
  <si>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</si>
  <si>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</si>
  <si>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</si>
  <si>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</si>
  <si>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</si>
  <si>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</si>
  <si>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</si>
  <si>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</si>
  <si>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</si>
  <si>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</si>
  <si>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</si>
  <si>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</si>
  <si>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</si>
  <si>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</si>
  <si>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</si>
  <si>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</si>
  <si>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</si>
  <si>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</si>
  <si>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</si>
  <si>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</si>
  <si>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</si>
  <si>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</si>
  <si>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</si>
  <si>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</si>
  <si>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</si>
  <si>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</si>
  <si>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</si>
  <si>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</si>
  <si>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</si>
  <si>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</si>
  <si>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</si>
  <si>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</si>
  <si>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</si>
  <si>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</si>
  <si>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</si>
  <si>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</si>
  <si>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</si>
  <si>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</si>
  <si>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</si>
  <si>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</si>
  <si>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</si>
  <si>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</si>
  <si>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</si>
  <si>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</si>
  <si>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</si>
  <si>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</si>
  <si>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</si>
  <si>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</si>
  <si>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</si>
  <si>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</si>
  <si>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</si>
  <si>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</si>
  <si>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</si>
  <si>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</si>
  <si>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</si>
  <si>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</si>
  <si>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</si>
  <si>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</si>
  <si>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</si>
  <si>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</si>
  <si>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</si>
  <si>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</si>
  <si>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</si>
  <si>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</si>
  <si>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</si>
  <si>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</si>
  <si>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</si>
  <si>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</si>
  <si>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</si>
  <si>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</si>
  <si>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</si>
  <si>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</si>
  <si>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</si>
  <si>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</si>
  <si>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</si>
  <si>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</si>
  <si>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</si>
  <si>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</si>
  <si>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</si>
  <si>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</si>
  <si>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</si>
  <si>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</si>
  <si>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</si>
  <si>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</si>
  <si>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</si>
  <si>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</si>
  <si>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</si>
  <si>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</si>
  <si>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</si>
  <si>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</si>
  <si>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</si>
  <si>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</si>
  <si>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</si>
  <si>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</si>
  <si>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</si>
  <si>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</si>
  <si>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</si>
  <si>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</si>
  <si>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</si>
  <si>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</si>
  <si>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</si>
  <si>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</si>
  <si>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</si>
  <si>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</si>
  <si>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</si>
  <si>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</si>
  <si>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</si>
  <si>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</si>
  <si>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</si>
  <si>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</si>
  <si>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</si>
  <si>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</si>
  <si>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</si>
  <si>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</si>
  <si>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</si>
  <si>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</si>
  <si>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</si>
  <si>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</si>
  <si>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</si>
  <si>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</si>
  <si>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</si>
  <si>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</si>
  <si>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</si>
  <si>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</si>
  <si>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</si>
  <si>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</si>
  <si>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</si>
  <si>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</si>
  <si>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</si>
  <si>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</si>
  <si>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</si>
  <si>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</si>
  <si>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</si>
  <si>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</si>
  <si>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</si>
  <si>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</si>
  <si>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</si>
  <si>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</si>
  <si>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</si>
  <si>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</si>
  <si>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</si>
  <si>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</si>
  <si>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</si>
  <si>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</si>
  <si>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</si>
  <si>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</si>
  <si>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</si>
  <si>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</si>
  <si>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</si>
  <si>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</si>
  <si>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</si>
  <si>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</si>
  <si>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</si>
  <si>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</si>
  <si>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</si>
  <si>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</si>
  <si>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</si>
  <si>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</si>
  <si>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</si>
  <si>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</si>
  <si>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</si>
  <si>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</si>
  <si>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</si>
  <si>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</si>
  <si>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</si>
  <si>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</si>
  <si>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</si>
  <si>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</si>
  <si>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</si>
  <si>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</si>
  <si>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</si>
  <si>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</si>
  <si>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</si>
  <si>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</si>
  <si>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</si>
  <si>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</si>
  <si>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</si>
  <si>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</si>
  <si>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</si>
  <si>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</si>
  <si>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</si>
  <si>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</si>
  <si>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</si>
  <si>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</si>
  <si>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</si>
  <si>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</si>
  <si>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</si>
  <si>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</si>
  <si>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</si>
  <si>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</si>
  <si>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</si>
  <si>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</si>
  <si>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</si>
  <si>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</si>
  <si>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</si>
  <si>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</si>
  <si>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</si>
  <si>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</si>
  <si>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</si>
  <si>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</si>
  <si>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</si>
  <si>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</si>
  <si>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</si>
  <si>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</si>
  <si>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</si>
  <si>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</si>
  <si>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</si>
  <si>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</si>
  <si>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</si>
  <si>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</si>
  <si>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</si>
  <si>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</si>
  <si>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</si>
  <si>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</si>
  <si>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</si>
  <si>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</si>
  <si>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</si>
  <si>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</si>
  <si>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</si>
  <si>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</si>
  <si>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</si>
  <si>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</si>
  <si>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</si>
  <si>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</si>
  <si>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</si>
  <si>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</si>
  <si>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</si>
  <si>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</si>
  <si>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</si>
  <si>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</si>
  <si>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</si>
  <si>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</si>
  <si>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</si>
  <si>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</si>
  <si>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</si>
  <si>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</si>
  <si>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</si>
  <si>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</si>
  <si>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</si>
  <si>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</si>
  <si>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</si>
  <si>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</si>
  <si>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</si>
  <si>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</si>
  <si>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</si>
  <si>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</si>
  <si>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</si>
  <si>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</si>
  <si>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</si>
  <si>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</si>
  <si>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</si>
  <si>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</si>
  <si>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</si>
  <si>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</si>
  <si>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</si>
  <si>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</si>
  <si>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</si>
  <si>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</si>
  <si>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</si>
  <si>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</si>
  <si>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</si>
  <si>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</si>
  <si>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</si>
  <si>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</si>
  <si>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</si>
  <si>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</si>
  <si>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</si>
  <si>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</si>
  <si>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</si>
  <si>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</si>
  <si>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</si>
  <si>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</si>
  <si>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</si>
  <si>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</si>
  <si>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</si>
  <si>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</si>
  <si>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</si>
  <si>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</si>
  <si>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</si>
  <si>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</si>
  <si>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</si>
  <si>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</si>
  <si>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</si>
  <si>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</si>
  <si>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</si>
  <si>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</si>
  <si>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</si>
  <si>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</si>
  <si>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</si>
  <si>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</si>
  <si>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</si>
  <si>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</si>
  <si>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</si>
  <si>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</si>
  <si>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</si>
  <si>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</si>
  <si>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</si>
  <si>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</si>
  <si>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</si>
  <si>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</si>
  <si>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</si>
  <si>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</si>
  <si>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</si>
  <si>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</si>
  <si>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</si>
  <si>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</si>
  <si>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</si>
  <si>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</si>
  <si>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</si>
  <si>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</si>
  <si>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</si>
  <si>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</si>
  <si>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</si>
  <si>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</si>
  <si>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</si>
  <si>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</si>
  <si>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</si>
  <si>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</si>
  <si>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</si>
  <si>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</si>
  <si>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</si>
  <si>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</si>
  <si>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</si>
  <si>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</si>
  <si>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</si>
  <si>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</si>
  <si>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</si>
  <si>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</si>
  <si>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</si>
  <si>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</si>
  <si>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</si>
  <si>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</si>
  <si>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</si>
  <si>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</si>
  <si>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</si>
  <si>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</si>
  <si>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</si>
  <si>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</si>
  <si>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</si>
  <si>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</si>
  <si>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</si>
  <si>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</si>
  <si>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</si>
  <si>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</si>
  <si>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</si>
  <si>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</si>
  <si>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</si>
  <si>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</si>
  <si>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</si>
  <si>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</si>
  <si>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</si>
  <si>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</si>
  <si>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</si>
  <si>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</si>
  <si>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</si>
  <si>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</si>
  <si>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</si>
  <si>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</si>
  <si>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</si>
  <si>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</si>
  <si>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</si>
  <si>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</si>
  <si>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</si>
  <si>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</si>
  <si>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</si>
  <si>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</si>
  <si>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</si>
  <si>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</si>
  <si>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</si>
  <si>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</si>
  <si>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</si>
  <si>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</si>
  <si>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</si>
  <si>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</si>
  <si>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</si>
  <si>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</si>
  <si>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</si>
  <si>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</si>
  <si>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</si>
  <si>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</si>
  <si>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</si>
  <si>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</si>
  <si>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</si>
  <si>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</si>
  <si>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</si>
  <si>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</si>
  <si>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</si>
  <si>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</si>
  <si>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</si>
  <si>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</si>
  <si>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</si>
  <si>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</si>
  <si>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</si>
  <si>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</si>
  <si>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</si>
  <si>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</si>
  <si>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</si>
  <si>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</si>
  <si>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</si>
  <si>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</si>
  <si>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</si>
  <si>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</si>
  <si>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</si>
  <si>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</si>
  <si>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</si>
  <si>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</si>
  <si>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</si>
  <si>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</si>
  <si>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</si>
  <si>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</si>
  <si>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</si>
  <si>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</si>
  <si>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</si>
  <si>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</si>
  <si>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</si>
  <si>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</si>
  <si>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</si>
  <si>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</si>
  <si>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</si>
  <si>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</si>
  <si>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</si>
  <si>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</si>
  <si>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</si>
  <si>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</si>
  <si>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</si>
  <si>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</si>
  <si>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</si>
  <si>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</si>
  <si>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</si>
  <si>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</si>
  <si>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</si>
  <si>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</si>
  <si>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</si>
  <si>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</si>
  <si>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</si>
  <si>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</si>
  <si>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</si>
  <si>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</si>
  <si>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</si>
  <si>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</si>
  <si>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</si>
  <si>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</si>
  <si>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</si>
  <si>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</si>
  <si>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</si>
  <si>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</si>
  <si>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</si>
  <si>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</si>
  <si>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</si>
  <si>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</si>
  <si>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</si>
  <si>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</si>
  <si>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</si>
  <si>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</si>
  <si>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</si>
  <si>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</si>
  <si>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</si>
  <si>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</si>
  <si>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</si>
  <si>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</si>
  <si>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</si>
  <si>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</si>
  <si>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</si>
  <si>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</si>
  <si>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</si>
  <si>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</si>
  <si>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</si>
  <si>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</si>
  <si>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</si>
  <si>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</si>
  <si>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</si>
  <si>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</si>
  <si>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</si>
  <si>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</si>
  <si>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</si>
  <si>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</si>
  <si>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</si>
  <si>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</si>
  <si>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</si>
  <si>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</si>
  <si>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</si>
  <si>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</si>
  <si>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</si>
  <si>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</si>
  <si>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</si>
  <si>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</si>
  <si>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</si>
  <si>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</si>
  <si>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</si>
  <si>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</si>
  <si>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</si>
  <si>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</si>
  <si>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</si>
  <si>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</si>
  <si>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</si>
  <si>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</si>
  <si>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</si>
  <si>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</si>
  <si>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</si>
  <si>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</si>
  <si>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</si>
  <si>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</si>
  <si>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</si>
  <si>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</si>
  <si>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</si>
  <si>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</si>
  <si>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</si>
  <si>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</si>
  <si>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</si>
  <si>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</si>
  <si>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</si>
  <si>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</si>
  <si>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</si>
  <si>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</si>
  <si>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</si>
  <si>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</si>
  <si>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</si>
  <si>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</si>
  <si>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</si>
  <si>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</si>
  <si>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</si>
  <si>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</si>
  <si>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</si>
  <si>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</si>
  <si>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</si>
  <si>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</si>
  <si>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</si>
  <si>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</si>
  <si>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</si>
  <si>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</si>
  <si>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</si>
  <si>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</si>
  <si>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</si>
  <si>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</si>
  <si>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</si>
  <si>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</si>
  <si>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</si>
  <si>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</si>
  <si>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</si>
  <si>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</si>
  <si>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</si>
  <si>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</si>
  <si>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</si>
  <si>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</si>
  <si>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</si>
  <si>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</si>
  <si>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</si>
  <si>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</si>
  <si>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</si>
  <si>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</si>
  <si>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</si>
  <si>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</si>
  <si>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</si>
  <si>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</si>
  <si>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</si>
  <si>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</si>
  <si>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</si>
  <si>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</si>
  <si>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</si>
  <si>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</si>
  <si>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</si>
  <si>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</si>
  <si>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</si>
  <si>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</si>
  <si>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</si>
  <si>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</si>
  <si>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</si>
  <si>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</si>
  <si>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</si>
  <si>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</si>
  <si>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</si>
  <si>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</si>
  <si>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</si>
  <si>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</si>
  <si>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</si>
  <si>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</si>
  <si>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</si>
  <si>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</si>
  <si>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</si>
  <si>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</si>
  <si>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</si>
  <si>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</si>
  <si>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</si>
  <si>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</si>
  <si>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</si>
  <si>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</si>
  <si>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</si>
  <si>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</si>
  <si>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</si>
  <si>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</si>
  <si>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</si>
  <si>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</si>
  <si>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</si>
  <si>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</si>
  <si>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</si>
  <si>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</si>
  <si>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</si>
  <si>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</si>
  <si>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</si>
  <si>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</si>
  <si>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</si>
  <si>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</si>
  <si>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</si>
  <si>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</si>
  <si>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</si>
  <si>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</si>
  <si>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</si>
  <si>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</si>
  <si>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</si>
  <si>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</si>
  <si>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</si>
  <si>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</si>
  <si>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</si>
  <si>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</si>
  <si>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</si>
  <si>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</si>
  <si>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</si>
  <si>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</si>
  <si>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</si>
  <si>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</si>
  <si>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</si>
  <si>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</si>
  <si>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</si>
  <si>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</si>
  <si>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</si>
  <si>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</si>
  <si>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</si>
  <si>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</si>
  <si>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</si>
  <si>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</si>
  <si>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</si>
  <si>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</si>
  <si>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</si>
  <si>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</si>
  <si>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</si>
  <si>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</si>
  <si>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</si>
  <si>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</si>
  <si>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</si>
  <si>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</si>
  <si>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</si>
  <si>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</si>
  <si>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</si>
  <si>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</si>
  <si>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</si>
  <si>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</si>
  <si>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</si>
  <si>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</si>
  <si>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</si>
  <si>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</si>
  <si>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</si>
  <si>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</si>
  <si>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</si>
  <si>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</si>
  <si>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</si>
  <si>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</si>
  <si>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</si>
  <si>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</si>
  <si>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</si>
  <si>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</si>
  <si>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</si>
  <si>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</si>
  <si>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</si>
  <si>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</si>
  <si>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</si>
  <si>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</si>
  <si>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</si>
  <si>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</si>
  <si>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</si>
  <si>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</si>
  <si>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</si>
  <si>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</si>
  <si>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</si>
  <si>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</si>
  <si>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</si>
  <si>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</si>
  <si>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</si>
  <si>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</si>
  <si>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</si>
  <si>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</si>
  <si>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</si>
  <si>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</si>
  <si>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</si>
  <si>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</si>
  <si>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</si>
  <si>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</si>
  <si>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</si>
  <si>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</si>
  <si>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</si>
  <si>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</si>
  <si>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</si>
  <si>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</si>
  <si>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</si>
  <si>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</si>
  <si>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</si>
  <si>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</si>
  <si>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</si>
  <si>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</si>
  <si>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</si>
  <si>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</si>
  <si>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</si>
  <si>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</si>
  <si>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</si>
  <si>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</si>
  <si>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</si>
  <si>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</si>
  <si>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</si>
  <si>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</si>
  <si>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</si>
  <si>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</si>
  <si>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</si>
  <si>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</si>
  <si>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</si>
  <si>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</si>
  <si>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</si>
  <si>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</si>
  <si>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</si>
  <si>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</si>
  <si>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</si>
  <si>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</si>
  <si>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</si>
  <si>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</si>
  <si>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</si>
  <si>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</si>
  <si>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</si>
  <si>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</si>
  <si>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</si>
  <si>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</si>
  <si>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</si>
  <si>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</si>
  <si>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</si>
  <si>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</si>
  <si>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</si>
  <si>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</si>
  <si>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</si>
  <si>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</si>
  <si>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</si>
  <si>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</si>
  <si>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</si>
  <si>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</si>
  <si>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</si>
  <si>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</si>
  <si>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</si>
  <si>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</si>
  <si>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</si>
  <si>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</si>
  <si>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</si>
  <si>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</si>
  <si>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</si>
  <si>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</si>
  <si>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</si>
  <si>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</si>
  <si>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</si>
  <si>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</si>
  <si>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</si>
  <si>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</si>
  <si>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</si>
  <si>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</si>
  <si>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</si>
  <si>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</si>
  <si>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</si>
  <si>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</si>
  <si>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</si>
  <si>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</si>
  <si>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</si>
  <si>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</si>
  <si>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</si>
  <si>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</si>
  <si>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</si>
  <si>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</si>
  <si>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</si>
  <si>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</si>
  <si>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</si>
  <si>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</si>
  <si>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</si>
  <si>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</si>
  <si>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</si>
  <si>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</si>
  <si>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</si>
  <si>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</si>
  <si>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</si>
  <si>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</si>
  <si>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</si>
  <si>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</si>
  <si>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</si>
  <si>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</si>
  <si>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</si>
  <si>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</si>
  <si>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</si>
  <si>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</si>
  <si>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</si>
  <si>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</si>
  <si>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</si>
  <si>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</si>
  <si>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</si>
  <si>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</si>
  <si>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</si>
  <si>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</si>
  <si>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</si>
  <si>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</si>
  <si>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</si>
  <si>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</si>
  <si>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</si>
  <si>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</si>
  <si>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</si>
  <si>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</si>
  <si>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</si>
  <si>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</si>
  <si>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</si>
  <si>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</si>
  <si>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</si>
  <si>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</si>
  <si>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</si>
  <si>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</si>
  <si>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</si>
  <si>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</si>
  <si>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</si>
  <si>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</si>
  <si>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</si>
  <si>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</si>
  <si>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</si>
  <si>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</si>
  <si>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</si>
  <si>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</si>
  <si>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</si>
  <si>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</si>
  <si>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</si>
  <si>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</si>
  <si>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</si>
  <si>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</si>
  <si>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</si>
  <si>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</si>
  <si>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</si>
  <si>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</si>
  <si>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</si>
  <si>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</si>
  <si>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</si>
  <si>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</si>
  <si>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</si>
  <si>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</si>
  <si>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</si>
  <si>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</si>
  <si>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</si>
  <si>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</si>
  <si>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</si>
  <si>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</si>
  <si>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</si>
  <si>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</si>
  <si>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</si>
  <si>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</si>
  <si>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</si>
  <si>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</si>
  <si>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</si>
  <si>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</si>
  <si>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</si>
  <si>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</si>
  <si>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</si>
  <si>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</si>
  <si>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</si>
  <si>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</si>
  <si>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</si>
  <si>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</si>
  <si>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</si>
  <si>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</si>
  <si>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</si>
  <si>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</si>
  <si>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</si>
  <si>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</si>
  <si>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</si>
  <si>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</si>
  <si>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</si>
  <si>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</si>
  <si>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</si>
  <si>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</si>
  <si>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</si>
  <si>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</si>
  <si>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</si>
  <si>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</si>
  <si>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</si>
  <si>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</si>
  <si>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</si>
  <si>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</si>
  <si>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</si>
  <si>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</si>
  <si>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</si>
  <si>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</si>
  <si>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</si>
  <si>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</si>
  <si>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</si>
  <si>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</si>
  <si>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</si>
  <si>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</si>
  <si>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</si>
  <si>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</si>
  <si>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</si>
  <si>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</si>
  <si>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</si>
  <si>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</si>
  <si>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</si>
  <si>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</si>
  <si>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</si>
  <si>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</si>
  <si>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</si>
  <si>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</si>
  <si>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</si>
  <si>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</si>
  <si>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</si>
  <si>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</si>
  <si>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</si>
  <si>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</si>
  <si>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</si>
  <si>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</si>
  <si>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</si>
  <si>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</si>
  <si>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</si>
  <si>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</si>
  <si>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</si>
  <si>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</si>
  <si>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</si>
  <si>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</si>
  <si>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</si>
  <si>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</si>
  <si>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</si>
  <si>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</si>
  <si>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</si>
  <si>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</si>
  <si>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</si>
  <si>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</si>
  <si>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</si>
  <si>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</si>
  <si>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</si>
  <si>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</si>
  <si>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</si>
  <si>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</si>
  <si>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</si>
  <si>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</si>
  <si>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</si>
  <si>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</si>
  <si>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</si>
  <si>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</si>
  <si>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</si>
  <si>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</si>
  <si>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</si>
  <si>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</si>
  <si>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</si>
  <si>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</si>
  <si>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</si>
  <si>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</si>
  <si>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</si>
  <si>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</si>
  <si>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</si>
  <si>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</si>
  <si>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</si>
  <si>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</si>
  <si>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</si>
  <si>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</si>
  <si>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</si>
  <si>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</si>
  <si>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</si>
  <si>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</si>
  <si>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</si>
  <si>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</si>
  <si>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</si>
  <si>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</si>
  <si>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</si>
  <si>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</si>
  <si>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</si>
  <si>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</si>
  <si>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</si>
  <si>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</si>
  <si>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</si>
  <si>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</si>
  <si>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</si>
  <si>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</si>
  <si>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</si>
  <si>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</si>
  <si>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</si>
  <si>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</si>
  <si>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</si>
  <si>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</si>
  <si>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</si>
  <si>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</si>
  <si>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</si>
  <si>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</si>
  <si>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</si>
  <si>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</si>
  <si>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</si>
  <si>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</si>
  <si>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</si>
  <si>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</si>
  <si>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</si>
  <si>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</si>
  <si>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</si>
  <si>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</si>
  <si>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</si>
  <si>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</si>
  <si>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</si>
  <si>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</si>
  <si>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</si>
  <si>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</si>
  <si>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</si>
  <si>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</si>
  <si>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</si>
  <si>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</si>
  <si>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</si>
  <si>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</si>
  <si>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</si>
  <si>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</si>
  <si>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</si>
  <si>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</si>
  <si>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</si>
  <si>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</si>
  <si>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</si>
  <si>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</si>
  <si>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</si>
  <si>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</si>
  <si>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</si>
  <si>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</si>
  <si>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</si>
  <si>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</si>
  <si>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</si>
  <si>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</si>
  <si>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</si>
  <si>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</si>
  <si>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</si>
  <si>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</si>
  <si>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</si>
  <si>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</si>
  <si>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</si>
  <si>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</si>
  <si>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</si>
  <si>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</si>
  <si>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</si>
  <si>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</si>
  <si>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</si>
  <si>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</si>
  <si>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</si>
  <si>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</si>
  <si>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</si>
  <si>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</si>
  <si>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</si>
  <si>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</si>
  <si>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</si>
  <si>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</si>
  <si>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</si>
  <si>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</si>
  <si>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</si>
  <si>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</si>
  <si>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</si>
  <si>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</si>
  <si>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</si>
  <si>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</si>
  <si>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</si>
  <si>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</si>
  <si>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</si>
  <si>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</si>
  <si>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</si>
  <si>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</si>
  <si>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</si>
  <si>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</si>
  <si>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</si>
  <si>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</si>
  <si>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</si>
  <si>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</si>
  <si>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</si>
  <si>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</si>
  <si>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</si>
  <si>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</si>
  <si>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</si>
  <si>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</si>
  <si>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</si>
  <si>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</si>
  <si>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</si>
  <si>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</si>
  <si>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</si>
  <si>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</si>
  <si>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</si>
  <si>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</si>
  <si>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</si>
  <si>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</si>
  <si>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</si>
  <si>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</si>
  <si>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</si>
  <si>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</si>
  <si>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</si>
  <si>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</si>
  <si>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</si>
  <si>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</si>
  <si>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</si>
  <si>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</si>
  <si>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</si>
  <si>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</si>
  <si>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</si>
  <si>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</si>
  <si>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</si>
  <si>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</si>
  <si>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</si>
  <si>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</si>
  <si>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</si>
  <si>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</si>
  <si>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</si>
  <si>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</si>
  <si>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</si>
  <si>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</si>
  <si>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</si>
  <si>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</si>
  <si>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</si>
  <si>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</si>
  <si>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</si>
  <si>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</si>
  <si>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</si>
  <si>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</si>
  <si>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</si>
  <si>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</si>
  <si>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</si>
  <si>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</si>
  <si>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</si>
  <si>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</si>
  <si>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</si>
  <si>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</si>
  <si>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</si>
  <si>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</si>
  <si>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</si>
  <si>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</si>
  <si>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</si>
  <si>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</si>
  <si>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</si>
  <si>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</si>
  <si>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</si>
  <si>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</si>
  <si>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</si>
  <si>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</si>
  <si>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</si>
  <si>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</si>
  <si>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</si>
  <si>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</si>
  <si>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</si>
  <si>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</si>
  <si>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</si>
  <si>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</si>
  <si>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</si>
  <si>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</si>
  <si>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</si>
  <si>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</si>
  <si>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</si>
  <si>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</si>
  <si>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</si>
  <si>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</si>
  <si>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</si>
  <si>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</si>
  <si>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</si>
  <si>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</si>
  <si>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</si>
  <si>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</si>
  <si>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</si>
  <si>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</si>
  <si>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</si>
  <si>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</si>
  <si>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</si>
  <si>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</si>
  <si>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</si>
  <si>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</si>
  <si>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</si>
  <si>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</si>
  <si>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</si>
  <si>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</si>
  <si>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</si>
  <si>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</si>
  <si>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</si>
  <si>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</si>
  <si>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</si>
  <si>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</si>
  <si>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</si>
  <si>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</si>
  <si>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</si>
  <si>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</si>
  <si>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</si>
  <si>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</si>
  <si>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</si>
  <si>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</si>
  <si>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</si>
  <si>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</si>
  <si>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</si>
  <si>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</si>
  <si>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</si>
  <si>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</si>
  <si>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</si>
  <si>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</si>
  <si>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</si>
  <si>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</si>
  <si>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</si>
  <si>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</si>
  <si>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</si>
  <si>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</si>
  <si>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</si>
  <si>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</si>
  <si>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</si>
  <si>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</si>
  <si>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</si>
  <si>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</si>
  <si>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</si>
  <si>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</si>
  <si>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</si>
  <si>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</si>
  <si>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</si>
  <si>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</si>
  <si>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</si>
  <si>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</si>
  <si>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</si>
  <si>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</si>
  <si>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</si>
  <si>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</si>
  <si>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</si>
  <si>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</si>
  <si>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</si>
  <si>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</si>
  <si>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</si>
  <si>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</si>
  <si>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</si>
  <si>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</si>
  <si>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</si>
  <si>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</si>
  <si>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</si>
  <si>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</si>
  <si>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</si>
  <si>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</si>
  <si>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</si>
  <si>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</si>
  <si>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</si>
  <si>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</si>
  <si>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</si>
  <si>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</si>
  <si>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</si>
  <si>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</si>
  <si>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</si>
  <si>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</si>
  <si>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</si>
  <si>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</si>
  <si>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</si>
  <si>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</si>
  <si>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</si>
  <si>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</si>
  <si>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</si>
  <si>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</si>
  <si>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</si>
  <si>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</si>
  <si>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</si>
  <si>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</si>
  <si>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</si>
  <si>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</si>
  <si>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</si>
  <si>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</si>
  <si>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</si>
  <si>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</si>
  <si>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</si>
  <si>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</si>
  <si>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</si>
  <si>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</si>
  <si>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</si>
  <si>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</si>
  <si>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</si>
  <si>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</si>
  <si>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</si>
  <si>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</si>
  <si>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</si>
  <si>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</si>
  <si>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</si>
  <si>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</si>
  <si>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</si>
  <si>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</si>
  <si>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</si>
  <si>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</si>
  <si>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</si>
  <si>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</si>
  <si>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</si>
  <si>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</si>
  <si>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</si>
  <si>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</si>
  <si>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</si>
  <si>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</si>
  <si>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</si>
  <si>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</si>
  <si>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</si>
  <si>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</si>
  <si>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</si>
  <si>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</si>
  <si>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</si>
  <si>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</si>
  <si>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</si>
  <si>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</si>
  <si>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</si>
  <si>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</si>
  <si>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</si>
  <si>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</si>
  <si>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</si>
  <si>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</si>
  <si>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</si>
  <si>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</si>
  <si>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</si>
  <si>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</si>
  <si>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</si>
  <si>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</si>
  <si>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</si>
  <si>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</si>
  <si>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</si>
  <si>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</si>
  <si>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</si>
  <si>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</si>
  <si>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</si>
  <si>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</si>
  <si>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</si>
  <si>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</si>
  <si>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</si>
  <si>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</si>
  <si>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</si>
  <si>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</si>
  <si>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</si>
  <si>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</si>
  <si>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</si>
  <si>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</si>
  <si>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</si>
  <si>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</si>
  <si>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</si>
  <si>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</si>
  <si>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</si>
  <si>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</si>
  <si>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</si>
  <si>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</si>
  <si>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</si>
  <si>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</si>
  <si>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</si>
  <si>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</si>
  <si>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</si>
  <si>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</si>
  <si>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</si>
  <si>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</si>
  <si>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</si>
  <si>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</si>
  <si>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</si>
  <si>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</si>
  <si>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</si>
  <si>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</si>
  <si>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</si>
  <si>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</si>
  <si>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</si>
  <si>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</si>
  <si>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</si>
  <si>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</si>
  <si>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</si>
  <si>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</si>
  <si>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</si>
  <si>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</si>
  <si>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</si>
  <si>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</si>
  <si>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</si>
  <si>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</si>
  <si>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</si>
  <si>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</si>
  <si>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</si>
  <si>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</si>
  <si>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</si>
  <si>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</si>
  <si>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</si>
  <si>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</si>
  <si>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</si>
  <si>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</si>
  <si>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</si>
  <si>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</si>
  <si>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</si>
  <si>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</si>
  <si>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</si>
  <si>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</si>
  <si>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</si>
  <si>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</si>
  <si>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</si>
  <si>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</si>
  <si>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</si>
  <si>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</si>
  <si>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</si>
  <si>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</si>
  <si>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</si>
  <si>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</si>
  <si>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</si>
  <si>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</si>
  <si>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</si>
  <si>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</si>
  <si>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</si>
  <si>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</si>
  <si>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</si>
  <si>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</si>
  <si>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</si>
  <si>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</si>
  <si>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</si>
  <si>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</si>
  <si>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</si>
  <si>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</si>
  <si>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</si>
  <si>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</si>
  <si>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</si>
  <si>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</si>
  <si>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</si>
  <si>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</si>
  <si>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</si>
  <si>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</si>
  <si>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</si>
  <si>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</si>
  <si>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</si>
  <si>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</si>
  <si>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</si>
  <si>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</si>
  <si>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</si>
  <si>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</si>
  <si>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</si>
  <si>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</si>
  <si>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</si>
  <si>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</si>
  <si>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</si>
  <si>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</si>
  <si>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</si>
  <si>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</si>
  <si>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</si>
  <si>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</si>
  <si>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</si>
  <si>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</si>
  <si>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</si>
  <si>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</si>
  <si>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</si>
  <si>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</si>
  <si>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</si>
  <si>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</si>
  <si>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</si>
  <si>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</si>
  <si>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</si>
  <si>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</si>
  <si>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</si>
  <si>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</si>
  <si>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</si>
  <si>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</si>
  <si>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</si>
  <si>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</si>
  <si>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</si>
  <si>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</si>
  <si>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</si>
  <si>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</si>
  <si>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</si>
  <si>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</si>
  <si>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</si>
  <si>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</si>
  <si>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</si>
  <si>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</si>
  <si>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</si>
  <si>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</si>
  <si>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</si>
  <si>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</si>
  <si>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</si>
  <si>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</si>
  <si>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</si>
  <si>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</si>
  <si>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</si>
  <si>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</si>
  <si>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</si>
  <si>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</si>
  <si>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</si>
  <si>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</si>
  <si>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</si>
  <si>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</si>
  <si>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</si>
  <si>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</si>
  <si>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</si>
  <si>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</si>
  <si>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</si>
  <si>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</si>
  <si>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</si>
  <si>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</si>
  <si>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</si>
  <si>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</si>
  <si>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</si>
  <si>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</si>
  <si>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</si>
  <si>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</si>
  <si>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</si>
  <si>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</si>
  <si>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</si>
  <si>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</si>
  <si>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</si>
  <si>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</si>
  <si>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</si>
  <si>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</si>
  <si>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</si>
  <si>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</si>
  <si>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</si>
  <si>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</si>
  <si>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</si>
  <si>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</si>
  <si>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</si>
  <si>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</si>
  <si>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</si>
  <si>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</si>
  <si>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</si>
  <si>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</si>
  <si>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</si>
  <si>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</si>
  <si>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</si>
  <si>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</si>
  <si>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</si>
  <si>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</si>
  <si>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</si>
  <si>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</si>
  <si>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</si>
  <si>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</si>
  <si>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</si>
  <si>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</si>
  <si>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</si>
  <si>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</si>
  <si>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</si>
  <si>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</si>
  <si>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</si>
  <si>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</si>
  <si>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</si>
  <si>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</si>
  <si>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</si>
  <si>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</si>
  <si>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</si>
  <si>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</si>
  <si>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</si>
  <si>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</si>
  <si>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</si>
  <si>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</si>
  <si>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</si>
  <si>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</si>
  <si>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</si>
  <si>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</si>
  <si>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</si>
  <si>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</si>
  <si>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</si>
  <si>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</si>
  <si>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</si>
  <si>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</si>
  <si>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</si>
  <si>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</si>
  <si>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</si>
  <si>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</si>
  <si>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</si>
  <si>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</si>
  <si>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</si>
  <si>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</si>
  <si>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</si>
  <si>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</si>
  <si>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</si>
  <si>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</si>
  <si>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</si>
  <si>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</si>
  <si>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</si>
  <si>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</si>
  <si>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</si>
  <si>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</si>
  <si>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</si>
  <si>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</si>
  <si>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</si>
  <si>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</si>
  <si>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</si>
  <si>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</si>
  <si>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</si>
  <si>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</si>
  <si>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</si>
  <si>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</si>
  <si>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</si>
  <si>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</si>
  <si>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</si>
  <si>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</si>
  <si>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</si>
  <si>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</si>
  <si>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</si>
  <si>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</si>
  <si>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</si>
  <si>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</si>
  <si>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</si>
  <si>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</si>
  <si>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</si>
  <si>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</si>
  <si>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</si>
  <si>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</si>
  <si>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</si>
  <si>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</si>
  <si>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</si>
  <si>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</si>
  <si>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</si>
  <si>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</si>
  <si>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</si>
  <si>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</si>
  <si>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</si>
  <si>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</si>
  <si>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</si>
  <si>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</si>
  <si>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</si>
  <si>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</si>
  <si>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</si>
  <si>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</si>
  <si>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</si>
  <si>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</si>
  <si>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</si>
  <si>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</si>
  <si>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</si>
  <si>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</si>
  <si>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</si>
  <si>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</si>
  <si>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</si>
  <si>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</si>
  <si>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</si>
  <si>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</si>
  <si>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</si>
  <si>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</si>
  <si>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</si>
  <si>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</si>
  <si>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</si>
  <si>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</si>
  <si>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</si>
  <si>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</si>
  <si>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</si>
  <si>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</si>
  <si>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</si>
  <si>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</si>
  <si>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</si>
  <si>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</si>
  <si>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</si>
  <si>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</si>
  <si>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</si>
  <si>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</si>
  <si>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</si>
  <si>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</si>
  <si>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</si>
  <si>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</si>
  <si>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</si>
  <si>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</si>
  <si>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</si>
  <si>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</si>
  <si>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</si>
  <si>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</si>
  <si>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</si>
  <si>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</si>
  <si>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</si>
  <si>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</si>
  <si>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</si>
  <si>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</si>
  <si>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</si>
  <si>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</si>
  <si>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</si>
  <si>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</si>
  <si>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</si>
  <si>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</si>
  <si>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</si>
  <si>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</si>
  <si>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</si>
  <si>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</si>
  <si>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</si>
  <si>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</si>
  <si>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</si>
  <si>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</si>
  <si>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</si>
  <si>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</si>
  <si>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</si>
  <si>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</si>
  <si>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</si>
  <si>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</si>
  <si>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</si>
  <si>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</si>
  <si>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</si>
  <si>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</si>
  <si>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</si>
  <si>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</si>
  <si>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</si>
  <si>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</si>
  <si>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</si>
  <si>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</si>
  <si>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</si>
  <si>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</si>
  <si>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</si>
  <si>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</si>
  <si>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</si>
  <si>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</si>
  <si>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</si>
  <si>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</si>
  <si>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</si>
  <si>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</si>
  <si>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</si>
  <si>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</si>
  <si>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</si>
  <si>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</si>
  <si>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</si>
  <si>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</si>
  <si>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</si>
  <si>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</si>
  <si>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</si>
  <si>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</si>
  <si>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</si>
  <si>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</si>
  <si>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</si>
  <si>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</si>
  <si>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</si>
  <si>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</si>
  <si>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</si>
  <si>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</si>
  <si>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</si>
  <si>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</si>
  <si>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</si>
  <si>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</si>
  <si>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</si>
  <si>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</si>
  <si>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</si>
  <si>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</si>
  <si>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</si>
  <si>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</si>
  <si>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</si>
  <si>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</si>
  <si>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</si>
  <si>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</si>
  <si>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</si>
  <si>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</si>
  <si>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</si>
  <si>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</si>
  <si>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</si>
  <si>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</si>
  <si>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</si>
  <si>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</si>
  <si>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</si>
  <si>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</si>
  <si>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</si>
  <si>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</si>
  <si>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</si>
  <si>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</si>
  <si>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</si>
  <si>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</si>
  <si>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</si>
  <si>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</si>
  <si>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</si>
  <si>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</si>
  <si>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</si>
  <si>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</si>
  <si>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</si>
  <si>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</si>
  <si>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</si>
  <si>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</si>
  <si>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</si>
  <si>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</si>
  <si>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</si>
  <si>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</si>
  <si>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</si>
  <si>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</si>
  <si>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</si>
  <si>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</si>
  <si>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</si>
  <si>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</si>
  <si>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</si>
  <si>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</si>
  <si>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</si>
  <si>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</si>
  <si>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</si>
  <si>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</si>
  <si>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</si>
  <si>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</si>
  <si>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</si>
  <si>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</si>
  <si>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</si>
  <si>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</si>
  <si>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</si>
  <si>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</si>
  <si>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</si>
  <si>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</si>
  <si>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</si>
  <si>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</si>
  <si>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</si>
  <si>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</si>
  <si>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</si>
  <si>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</si>
  <si>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</si>
  <si>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</si>
  <si>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</si>
  <si>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</si>
  <si>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</si>
  <si>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</si>
  <si>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</si>
  <si>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</si>
  <si>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</si>
  <si>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</si>
  <si>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</si>
  <si>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</si>
  <si>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</si>
  <si>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</si>
  <si>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</si>
  <si>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</si>
  <si>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</si>
  <si>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</si>
  <si>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</si>
  <si>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</si>
  <si>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</si>
  <si>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</si>
  <si>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</si>
  <si>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</si>
  <si>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</si>
  <si>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</si>
  <si>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</si>
  <si>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</si>
  <si>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</si>
  <si>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</si>
  <si>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</si>
  <si>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</si>
  <si>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</si>
  <si>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</si>
  <si>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</si>
  <si>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</si>
  <si>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</si>
  <si>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</si>
  <si>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</si>
  <si>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</si>
  <si>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</si>
  <si>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</si>
  <si>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</si>
  <si>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</si>
  <si>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</si>
  <si>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</si>
  <si>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</si>
  <si>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</si>
  <si>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</si>
  <si>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</si>
  <si>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</si>
  <si>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</si>
  <si>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</si>
  <si>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</si>
  <si>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</si>
  <si>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</si>
  <si>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</si>
  <si>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</si>
  <si>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</si>
  <si>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</si>
  <si>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</si>
  <si>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</si>
  <si>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</si>
  <si>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</si>
  <si>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</si>
  <si>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</si>
  <si>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</si>
  <si>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</si>
  <si>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</si>
  <si>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</si>
  <si>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</si>
  <si>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</si>
  <si>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</si>
  <si>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</si>
  <si>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</si>
  <si>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</si>
  <si>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</si>
  <si>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</si>
  <si>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</si>
  <si>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</si>
  <si>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</si>
  <si>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</si>
  <si>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</si>
  <si>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</si>
  <si>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</si>
  <si>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</si>
  <si>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</si>
  <si>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</si>
  <si>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</si>
  <si>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</si>
  <si>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</si>
  <si>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</si>
  <si>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</si>
  <si>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</si>
  <si>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</si>
  <si>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</si>
  <si>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</si>
  <si>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</si>
  <si>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</si>
  <si>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</si>
  <si>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</si>
  <si>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</si>
  <si>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</si>
  <si>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</si>
  <si>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</si>
  <si>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</si>
  <si>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</si>
  <si>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</si>
  <si>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</si>
  <si>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</si>
  <si>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</si>
  <si>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</si>
  <si>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</si>
  <si>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</si>
  <si>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</si>
  <si>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</si>
  <si>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</si>
  <si>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</si>
  <si>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</si>
  <si>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</si>
  <si>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</si>
  <si>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</si>
  <si>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</si>
  <si>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</si>
  <si>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</si>
  <si>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</si>
  <si>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</si>
  <si>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</si>
  <si>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</si>
  <si>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</si>
  <si>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</si>
  <si>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</si>
  <si>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</si>
  <si>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</si>
  <si>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</si>
  <si>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</si>
  <si>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</si>
  <si>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</si>
  <si>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</si>
  <si>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</si>
  <si>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</si>
  <si>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</si>
  <si>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</si>
  <si>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</si>
  <si>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</si>
  <si>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</si>
  <si>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</si>
  <si>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</si>
  <si>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</si>
  <si>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</si>
  <si>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</si>
  <si>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</si>
  <si>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</si>
  <si>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</si>
  <si>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</si>
  <si>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</si>
  <si>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</si>
  <si>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</si>
  <si>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</si>
  <si>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</si>
  <si>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</si>
  <si>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</si>
  <si>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</si>
  <si>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</si>
  <si>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</si>
  <si>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</si>
  <si>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</si>
  <si>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</si>
  <si>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</si>
  <si>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</si>
  <si>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</si>
  <si>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</si>
  <si>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</si>
  <si>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</si>
  <si>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</si>
  <si>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</si>
  <si>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</si>
  <si>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</si>
  <si>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</si>
  <si>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</si>
  <si>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</si>
  <si>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</si>
  <si>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</si>
  <si>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</si>
  <si>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</si>
  <si>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</si>
  <si>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</si>
  <si>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</si>
  <si>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</si>
  <si>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</si>
  <si>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</si>
  <si>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</si>
  <si>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</si>
  <si>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</si>
  <si>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</si>
  <si>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</si>
  <si>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</si>
  <si>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</si>
  <si>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</si>
  <si>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</si>
  <si>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</si>
  <si>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</si>
  <si>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</si>
  <si>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</si>
  <si>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</si>
  <si>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</si>
  <si>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</si>
  <si>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</si>
  <si>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</si>
  <si>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</si>
  <si>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</si>
  <si>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</si>
  <si>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</si>
  <si>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</si>
  <si>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</si>
  <si>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</si>
  <si>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</si>
  <si>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</si>
  <si>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</si>
  <si>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</si>
  <si>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</si>
  <si>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</si>
  <si>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</si>
  <si>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</si>
  <si>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</si>
  <si>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</si>
  <si>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</si>
  <si>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</si>
  <si>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</si>
  <si>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</si>
  <si>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</si>
  <si>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</si>
  <si>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</si>
  <si>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</si>
  <si>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</si>
  <si>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</si>
  <si>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</si>
  <si>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</si>
  <si>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</si>
  <si>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</si>
  <si>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</si>
  <si>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</si>
  <si>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</si>
  <si>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</si>
  <si>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</si>
  <si>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</si>
  <si>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</si>
  <si>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</si>
  <si>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</si>
  <si>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</si>
  <si>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</si>
  <si>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</si>
  <si>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</si>
  <si>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</si>
  <si>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</si>
  <si>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</si>
  <si>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</si>
  <si>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</si>
  <si>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</si>
  <si>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</si>
  <si>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</si>
  <si>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</si>
  <si>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</si>
  <si>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</si>
  <si>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</si>
  <si>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</si>
  <si>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</si>
  <si>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</si>
  <si>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</si>
  <si>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</si>
  <si>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</si>
  <si>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</si>
  <si>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</si>
  <si>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</si>
  <si>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</si>
  <si>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</si>
  <si>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</si>
  <si>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</si>
  <si>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</si>
  <si>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</si>
  <si>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</si>
  <si>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</si>
  <si>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</si>
  <si>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</si>
  <si>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</si>
  <si>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</si>
  <si>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</si>
  <si>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</si>
  <si>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</si>
  <si>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</si>
  <si>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</si>
  <si>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</si>
  <si>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</si>
  <si>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</si>
  <si>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</si>
  <si>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</si>
  <si>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</si>
  <si>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</si>
  <si>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</si>
  <si>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</si>
  <si>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</si>
  <si>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</si>
  <si>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</si>
  <si>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</si>
  <si>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</si>
  <si>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</si>
  <si>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</si>
  <si>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</si>
  <si>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</si>
  <si>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</si>
  <si>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</si>
  <si>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</si>
  <si>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</si>
  <si>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</si>
  <si>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</si>
  <si>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</si>
  <si>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</si>
  <si>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</si>
  <si>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</si>
  <si>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</si>
  <si>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</si>
  <si>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</si>
  <si>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</si>
  <si>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</si>
  <si>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</si>
  <si>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</si>
  <si>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</si>
  <si>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</si>
  <si>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</si>
  <si>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</si>
  <si>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</si>
  <si>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</si>
  <si>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</si>
  <si>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</si>
  <si>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</si>
  <si>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</si>
  <si>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</si>
  <si>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</si>
  <si>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</si>
  <si>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</si>
  <si>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</si>
  <si>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</si>
  <si>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</si>
  <si>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</si>
  <si>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</si>
  <si>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</si>
  <si>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</si>
  <si>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</si>
  <si>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</si>
  <si>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</si>
  <si>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</si>
  <si>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</si>
  <si>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</si>
  <si>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</si>
  <si>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</si>
  <si>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</si>
  <si>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</si>
  <si>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</si>
  <si>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</si>
  <si>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</si>
  <si>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</si>
  <si>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</si>
  <si>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</si>
  <si>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</si>
  <si>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</si>
  <si>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</si>
  <si>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</si>
  <si>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</si>
  <si>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</si>
  <si>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</si>
  <si>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</si>
  <si>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</si>
  <si>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</si>
  <si>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</si>
  <si>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</si>
  <si>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</si>
  <si>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</si>
  <si>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</si>
  <si>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</si>
  <si>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</si>
  <si>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</si>
  <si>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</si>
  <si>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</si>
  <si>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</si>
  <si>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</si>
  <si>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</si>
  <si>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</si>
  <si>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</si>
  <si>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</si>
  <si>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</si>
  <si>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</si>
  <si>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</si>
  <si>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</si>
  <si>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</si>
  <si>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</si>
  <si>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</si>
  <si>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</si>
  <si>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</si>
  <si>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</si>
  <si>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</si>
  <si>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</si>
  <si>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</si>
  <si>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</si>
  <si>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</si>
  <si>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</si>
  <si>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</si>
  <si>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</si>
  <si>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</si>
  <si>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</si>
  <si>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</si>
  <si>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</si>
  <si>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</si>
  <si>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</si>
  <si>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</si>
  <si>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</si>
  <si>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</si>
  <si>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</si>
  <si>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</si>
  <si>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</si>
  <si>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</si>
  <si>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</si>
  <si>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</si>
  <si>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</si>
  <si>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</si>
  <si>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</si>
  <si>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</si>
  <si>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</si>
  <si>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</si>
  <si>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</si>
  <si>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</si>
  <si>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</si>
  <si>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</si>
  <si>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</si>
  <si>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</si>
  <si>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</si>
  <si>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</si>
  <si>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</si>
  <si>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</si>
  <si>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</si>
  <si>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</si>
  <si>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</si>
  <si>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</si>
  <si>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</si>
  <si>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</si>
  <si>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</si>
  <si>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</si>
  <si>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</si>
  <si>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</si>
  <si>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</si>
  <si>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</si>
  <si>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</si>
  <si>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</si>
  <si>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</si>
  <si>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</si>
  <si>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</si>
  <si>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</si>
  <si>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</si>
  <si>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</si>
  <si>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</si>
  <si>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</si>
  <si>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</si>
  <si>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</si>
  <si>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</si>
  <si>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</si>
  <si>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</si>
  <si>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</si>
  <si>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</si>
  <si>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</si>
  <si>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</si>
  <si>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</si>
  <si>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</si>
  <si>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</si>
  <si>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</si>
  <si>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</si>
  <si>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</si>
  <si>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</si>
  <si>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</si>
  <si>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</si>
  <si>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</si>
  <si>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</si>
  <si>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</si>
  <si>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</si>
  <si>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</si>
  <si>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</si>
  <si>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</si>
  <si>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</si>
  <si>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</si>
  <si>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</si>
  <si>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</si>
  <si>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</si>
  <si>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</si>
  <si>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</si>
  <si>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</si>
  <si>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</si>
  <si>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</si>
  <si>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</si>
  <si>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</si>
  <si>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</si>
  <si>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</si>
  <si>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</si>
  <si>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</si>
  <si>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</si>
  <si>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</si>
  <si>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</si>
  <si>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</si>
  <si>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</si>
  <si>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</si>
  <si>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</si>
  <si>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</si>
  <si>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</si>
  <si>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</si>
  <si>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</si>
  <si>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</si>
  <si>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</si>
  <si>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</si>
  <si>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</si>
  <si>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</si>
  <si>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</si>
  <si>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</si>
  <si>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</si>
  <si>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</si>
  <si>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</si>
  <si>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</si>
  <si>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</si>
  <si>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</si>
  <si>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</si>
  <si>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</si>
  <si>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</si>
  <si>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</si>
  <si>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</si>
  <si>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</si>
  <si>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</si>
  <si>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</si>
  <si>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</si>
  <si>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</si>
  <si>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</si>
  <si>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</si>
  <si>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</si>
  <si>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</si>
  <si>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</si>
  <si>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</si>
  <si>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</si>
  <si>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</si>
  <si>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</si>
  <si>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</si>
  <si>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</si>
  <si>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</si>
  <si>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</si>
  <si>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</si>
  <si>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</si>
  <si>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</si>
  <si>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</si>
  <si>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</si>
  <si>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</si>
  <si>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</si>
  <si>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</si>
  <si>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</si>
  <si>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</si>
  <si>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</si>
  <si>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</si>
  <si>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</si>
  <si>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</si>
  <si>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</si>
  <si>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</si>
  <si>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</si>
  <si>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</si>
  <si>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</si>
  <si>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</si>
  <si>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</si>
  <si>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</si>
  <si>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</si>
  <si>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</si>
  <si>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</si>
  <si>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</si>
  <si>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</si>
  <si>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</si>
  <si>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</si>
  <si>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</si>
  <si>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</si>
  <si>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</si>
  <si>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</si>
  <si>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</si>
  <si>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</si>
  <si>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</si>
  <si>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</si>
  <si>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</si>
  <si>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</si>
  <si>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</si>
  <si>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</si>
  <si>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</si>
  <si>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</si>
  <si>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</si>
  <si>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</si>
  <si>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</si>
  <si>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</si>
  <si>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</si>
  <si>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</si>
  <si>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</si>
  <si>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</si>
  <si>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</si>
  <si>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</si>
  <si>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</si>
  <si>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</si>
  <si>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</si>
  <si>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</si>
  <si>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</si>
  <si>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</si>
  <si>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</si>
  <si>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</si>
  <si>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</si>
  <si>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</si>
  <si>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</si>
  <si>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</si>
  <si>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</si>
  <si>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</si>
  <si>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</si>
  <si>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</si>
  <si>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</si>
  <si>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</si>
  <si>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</si>
  <si>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</si>
  <si>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</si>
  <si>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</si>
  <si>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</si>
  <si>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</si>
  <si>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</si>
  <si>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</si>
  <si>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</si>
  <si>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</si>
  <si>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</si>
  <si>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</si>
  <si>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</si>
  <si>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</si>
  <si>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</si>
  <si>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</si>
  <si>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</si>
  <si>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</si>
  <si>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</si>
  <si>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</si>
  <si>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</si>
  <si>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</si>
  <si>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</si>
  <si>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</si>
  <si>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</si>
  <si>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</si>
  <si>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</si>
  <si>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</si>
  <si>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</si>
  <si>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</si>
  <si>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</si>
  <si>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</si>
  <si>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</si>
  <si>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</si>
  <si>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</si>
  <si>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</si>
  <si>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</si>
  <si>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</si>
  <si>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</si>
  <si>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</si>
  <si>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</si>
  <si>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</si>
  <si>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</si>
  <si>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</si>
  <si>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</si>
  <si>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</si>
  <si>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</si>
  <si>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</si>
  <si>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</si>
  <si>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</si>
  <si>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</si>
  <si>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</si>
  <si>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</si>
  <si>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</si>
  <si>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</si>
  <si>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</si>
  <si>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</si>
  <si>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</si>
  <si>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</si>
  <si>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</si>
  <si>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</si>
  <si>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</si>
  <si>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</si>
  <si>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</si>
  <si>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</si>
  <si>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</si>
  <si>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</si>
  <si>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</si>
  <si>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</si>
  <si>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</si>
  <si>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</si>
  <si>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</si>
  <si>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</si>
  <si>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</si>
  <si>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</si>
  <si>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</si>
  <si>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</si>
  <si>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</si>
  <si>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</si>
  <si>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</si>
  <si>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</si>
  <si>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</si>
  <si>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</si>
  <si>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</si>
  <si>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</si>
  <si>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</si>
  <si>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</si>
  <si>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</si>
  <si>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</si>
  <si>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</si>
  <si>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</si>
  <si>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</si>
  <si>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</si>
  <si>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</si>
  <si>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</si>
  <si>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</si>
  <si>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</si>
  <si>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</si>
  <si>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</si>
  <si>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</si>
  <si>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</si>
  <si>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</si>
  <si>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</si>
  <si>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</si>
  <si>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</si>
  <si>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</si>
  <si>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</si>
  <si>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</si>
  <si>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</si>
  <si>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</si>
  <si>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</si>
  <si>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</si>
  <si>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</si>
  <si>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</si>
  <si>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</si>
  <si>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</si>
  <si>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</si>
  <si>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</si>
  <si>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</si>
  <si>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</si>
  <si>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</si>
  <si>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</si>
  <si>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</si>
  <si>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</si>
  <si>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</si>
  <si>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</si>
  <si>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</si>
  <si>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</si>
  <si>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</si>
  <si>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</si>
  <si>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</si>
  <si>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</si>
  <si>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</si>
  <si>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</si>
  <si>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</si>
  <si>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</si>
  <si>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</si>
  <si>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</si>
  <si>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</si>
  <si>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</si>
  <si>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</si>
  <si>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</si>
  <si>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</si>
  <si>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</si>
  <si>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</si>
  <si>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</si>
  <si>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</si>
  <si>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</si>
  <si>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</si>
  <si>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</si>
  <si>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</si>
  <si>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</si>
  <si>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</si>
  <si>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</si>
  <si>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</si>
  <si>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</si>
  <si>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</si>
  <si>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</si>
  <si>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</si>
  <si>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</si>
  <si>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</si>
  <si>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</si>
  <si>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</si>
  <si>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</si>
  <si>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</si>
  <si>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</si>
  <si>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</si>
  <si>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</si>
  <si>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</si>
  <si>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</si>
  <si>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</si>
  <si>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</si>
  <si>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</si>
  <si>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</si>
  <si>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</si>
  <si>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</si>
  <si>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</si>
  <si>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</si>
  <si>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</si>
  <si>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</si>
  <si>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</si>
  <si>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</si>
  <si>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</si>
  <si>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</si>
  <si>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</si>
  <si>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</si>
  <si>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</si>
  <si>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</si>
  <si>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</si>
  <si>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</si>
  <si>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</si>
  <si>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</si>
  <si>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</si>
  <si>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</si>
  <si>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</si>
  <si>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</si>
  <si>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</si>
  <si>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</si>
  <si>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</si>
  <si>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</si>
  <si>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</si>
  <si>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</si>
  <si>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</si>
  <si>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</si>
  <si>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</si>
  <si>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</si>
  <si>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</si>
  <si>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</si>
  <si>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</si>
  <si>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</si>
  <si>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</si>
  <si>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</si>
  <si>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</si>
  <si>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</si>
  <si>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</si>
  <si>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</si>
  <si>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</si>
  <si>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</si>
  <si>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</si>
  <si>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</si>
  <si>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</si>
  <si>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</si>
  <si>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</si>
  <si>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</si>
  <si>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</si>
  <si>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</si>
  <si>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</si>
  <si>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</si>
  <si>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</si>
  <si>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</si>
  <si>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</si>
  <si>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</si>
  <si>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</si>
  <si>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</si>
  <si>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</si>
  <si>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</si>
  <si>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</si>
  <si>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</si>
  <si>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</si>
  <si>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</si>
  <si>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</si>
  <si>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</si>
  <si>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</si>
  <si>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</si>
  <si>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</si>
  <si>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</si>
  <si>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</si>
  <si>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</si>
  <si>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</si>
  <si>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</si>
  <si>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</si>
  <si>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</si>
  <si>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</si>
  <si>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</si>
  <si>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</si>
  <si>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</si>
  <si>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</si>
  <si>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</si>
  <si>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</si>
  <si>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</si>
  <si>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</si>
  <si>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</si>
  <si>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</si>
  <si>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</si>
  <si>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</si>
  <si>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</si>
  <si>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</si>
  <si>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</si>
  <si>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</si>
  <si>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</si>
  <si>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</si>
  <si>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</si>
  <si>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</si>
  <si>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</si>
  <si>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</si>
  <si>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</si>
  <si>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</si>
  <si>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</si>
  <si>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</si>
  <si>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</si>
  <si>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</si>
  <si>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</si>
  <si>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</si>
  <si>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</si>
  <si>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</si>
  <si>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</si>
  <si>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</si>
  <si>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</si>
  <si>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</si>
  <si>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</si>
  <si>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</si>
  <si>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</si>
  <si>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</si>
  <si>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</si>
  <si>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</si>
  <si>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</si>
  <si>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</si>
  <si>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</si>
  <si>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</si>
  <si>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</si>
  <si>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</si>
  <si>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</si>
  <si>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</si>
  <si>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</si>
  <si>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</si>
  <si>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</si>
  <si>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</si>
  <si>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</si>
  <si>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</si>
  <si>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</si>
  <si>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</si>
  <si>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</si>
  <si>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</si>
  <si>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</si>
  <si>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</si>
  <si>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</si>
  <si>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</si>
  <si>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</si>
  <si>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</si>
  <si>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</si>
  <si>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</si>
  <si>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</si>
  <si>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</si>
  <si>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</si>
  <si>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</si>
  <si>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</si>
  <si>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</si>
  <si>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</si>
  <si>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</si>
  <si>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</si>
  <si>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</si>
  <si>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</si>
  <si>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</si>
  <si>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</si>
  <si>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</si>
  <si>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</si>
  <si>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</si>
  <si>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</si>
  <si>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</si>
  <si>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</si>
  <si>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</si>
  <si>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</si>
  <si>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</si>
  <si>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</si>
  <si>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</si>
  <si>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</si>
  <si>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</si>
  <si>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</si>
  <si>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</si>
  <si>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</si>
  <si>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</si>
  <si>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</si>
  <si>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</si>
  <si>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</si>
  <si>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</si>
  <si>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</si>
  <si>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</si>
  <si>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</si>
  <si>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</si>
  <si>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</si>
  <si>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</si>
  <si>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</si>
  <si>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</si>
  <si>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</si>
  <si>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</si>
  <si>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</si>
  <si>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</si>
  <si>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</si>
  <si>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</si>
  <si>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</si>
  <si>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</si>
  <si>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</si>
  <si>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</si>
  <si>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</si>
  <si>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</si>
  <si>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</si>
  <si>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</si>
  <si>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</si>
  <si>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</si>
  <si>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</si>
  <si>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</si>
  <si>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</si>
  <si>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</si>
  <si>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</si>
  <si>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</si>
  <si>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</si>
  <si>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</si>
  <si>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</si>
  <si>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</si>
  <si>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</si>
  <si>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</si>
  <si>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</si>
  <si>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</si>
  <si>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</si>
  <si>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</si>
  <si>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</si>
  <si>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</si>
  <si>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</si>
  <si>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</si>
  <si>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</si>
  <si>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</si>
  <si>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</si>
  <si>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</si>
  <si>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</si>
  <si>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</si>
  <si>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</si>
  <si>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</si>
  <si>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</si>
  <si>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</si>
  <si>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</si>
  <si>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</si>
  <si>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</si>
  <si>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</si>
  <si>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</si>
  <si>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</si>
  <si>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</si>
  <si>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</si>
  <si>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</si>
  <si>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</si>
  <si>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</si>
  <si>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</si>
  <si>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</si>
  <si>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</si>
  <si>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</si>
  <si>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</si>
  <si>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</si>
  <si>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</si>
  <si>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</si>
  <si>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</si>
  <si>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</si>
  <si>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</si>
  <si>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</si>
  <si>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</si>
  <si>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</si>
  <si>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</si>
  <si>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</si>
  <si>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</si>
  <si>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</si>
  <si>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</si>
  <si>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</si>
  <si>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</si>
  <si>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</si>
  <si>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</si>
  <si>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</si>
  <si>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</si>
  <si>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</si>
  <si>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</si>
  <si>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</si>
  <si>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</si>
  <si>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</si>
  <si>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</si>
  <si>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</si>
  <si>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</si>
  <si>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</si>
  <si>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</si>
  <si>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</si>
  <si>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</si>
  <si>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</si>
  <si>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</si>
  <si>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</si>
  <si>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</si>
  <si>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</si>
  <si>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</si>
  <si>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</si>
  <si>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</si>
  <si>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</si>
  <si>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</si>
  <si>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</si>
  <si>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</si>
  <si>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</si>
  <si>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</si>
  <si>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</si>
  <si>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</si>
  <si>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</si>
  <si>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</si>
  <si>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</si>
  <si>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</si>
  <si>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</si>
  <si>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</si>
  <si>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</si>
  <si>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</si>
  <si>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</si>
  <si>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</si>
  <si>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</si>
  <si>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</si>
  <si>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</si>
  <si>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</si>
  <si>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</si>
  <si>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</si>
  <si>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</si>
  <si>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</si>
  <si>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</si>
  <si>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</si>
  <si>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</si>
  <si>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</si>
  <si>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</si>
  <si>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</si>
  <si>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</si>
  <si>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</si>
  <si>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</si>
  <si>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</si>
  <si>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</si>
  <si>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</si>
  <si>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</si>
  <si>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</si>
  <si>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</si>
  <si>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</si>
  <si>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</si>
  <si>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</si>
  <si>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</si>
  <si>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</si>
  <si>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</si>
  <si>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</si>
  <si>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</si>
  <si>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</si>
  <si>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</si>
  <si>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</si>
  <si>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</si>
  <si>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</si>
  <si>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</si>
  <si>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</si>
  <si>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</si>
  <si>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</si>
  <si>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</si>
  <si>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</si>
  <si>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</si>
  <si>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</si>
  <si>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</si>
  <si>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</si>
  <si>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</si>
  <si>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</si>
  <si>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</si>
  <si>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</si>
  <si>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</si>
  <si>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</si>
  <si>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</si>
  <si>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</si>
  <si>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</si>
  <si>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</si>
  <si>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</si>
  <si>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</si>
  <si>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</si>
  <si>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</si>
  <si>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</si>
  <si>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</si>
  <si>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</si>
  <si>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</si>
  <si>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</si>
  <si>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</si>
  <si>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</si>
  <si>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</si>
  <si>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</si>
  <si>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</si>
  <si>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</si>
  <si>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</si>
  <si>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</si>
  <si>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</si>
  <si>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</si>
  <si>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</si>
  <si>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</si>
  <si>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</si>
  <si>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</si>
  <si>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</si>
  <si>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</si>
  <si>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</si>
  <si>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</si>
  <si>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</si>
  <si>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</si>
  <si>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</si>
  <si>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</si>
  <si>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</si>
  <si>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</si>
  <si>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</si>
  <si>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</si>
  <si>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</si>
  <si>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</si>
  <si>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</si>
  <si>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</si>
  <si>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</si>
  <si>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</si>
  <si>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</si>
  <si>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</si>
  <si>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</si>
  <si>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</si>
  <si>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</si>
  <si>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</si>
  <si>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</si>
  <si>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</si>
  <si>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</si>
  <si>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</si>
  <si>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</si>
  <si>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</si>
  <si>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</si>
  <si>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</si>
  <si>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</si>
  <si>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</si>
  <si>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</si>
  <si>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</si>
  <si>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</si>
  <si>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</si>
  <si>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</si>
  <si>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</si>
  <si>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</si>
  <si>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</si>
  <si>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</si>
  <si>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</si>
  <si>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</si>
  <si>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</si>
  <si>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</si>
  <si>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</si>
  <si>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</si>
  <si>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</si>
  <si>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</si>
  <si>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</si>
  <si>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</si>
  <si>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</si>
  <si>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</si>
  <si>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</si>
  <si>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</si>
  <si>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</si>
  <si>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</si>
  <si>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</si>
  <si>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</si>
  <si>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</si>
  <si>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</si>
  <si>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</si>
  <si>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</si>
  <si>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</si>
  <si>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</si>
  <si>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</si>
  <si>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</si>
  <si>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</si>
  <si>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</si>
  <si>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</si>
  <si>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</si>
  <si>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</si>
  <si>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</si>
  <si>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</si>
  <si>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</si>
  <si>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</si>
  <si>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</si>
  <si>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</si>
  <si>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</si>
  <si>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</si>
  <si>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</si>
  <si>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</si>
  <si>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</si>
  <si>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</si>
  <si>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</si>
  <si>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</si>
  <si>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</si>
  <si>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</si>
  <si>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</si>
  <si>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</si>
  <si>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</si>
  <si>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</si>
  <si>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</si>
  <si>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</si>
  <si>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</si>
  <si>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</si>
  <si>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</si>
  <si>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</si>
  <si>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</si>
  <si>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</si>
  <si>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</si>
  <si>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</si>
  <si>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</si>
  <si>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</si>
  <si>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</si>
  <si>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</si>
  <si>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</si>
  <si>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</si>
  <si>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</si>
  <si>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</si>
  <si>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</si>
  <si>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</si>
  <si>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</si>
  <si>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</si>
  <si>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</si>
  <si>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</si>
  <si>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</si>
  <si>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</si>
  <si>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</si>
  <si>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</si>
  <si>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</si>
  <si>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</si>
  <si>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</si>
  <si>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</si>
  <si>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</si>
  <si>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</si>
  <si>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</si>
  <si>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</si>
  <si>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</si>
  <si>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</si>
  <si>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</si>
  <si>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</si>
  <si>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</si>
  <si>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</si>
  <si>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</si>
  <si>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</si>
  <si>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</si>
  <si>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</si>
  <si>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</si>
  <si>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</si>
  <si>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</si>
  <si>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</si>
  <si>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</si>
  <si>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</si>
  <si>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</si>
  <si>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</si>
  <si>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</si>
  <si>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</si>
  <si>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</si>
  <si>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</si>
  <si>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</si>
  <si>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</si>
  <si>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</si>
  <si>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</si>
  <si>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</si>
  <si>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</si>
  <si>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</si>
  <si>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</si>
  <si>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</si>
  <si>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</si>
  <si>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</si>
  <si>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</si>
  <si>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</si>
  <si>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</si>
  <si>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</si>
  <si>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</si>
  <si>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</si>
  <si>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</si>
  <si>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</si>
  <si>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</si>
  <si>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</si>
  <si>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</si>
  <si>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</si>
  <si>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</si>
  <si>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</si>
  <si>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</si>
  <si>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</si>
  <si>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</si>
  <si>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</si>
  <si>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</si>
  <si>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</si>
  <si>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</si>
  <si>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</si>
  <si>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</si>
  <si>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</si>
  <si>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</si>
  <si>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</si>
  <si>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</si>
  <si>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</si>
  <si>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</si>
  <si>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</si>
  <si>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</si>
  <si>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</si>
  <si>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</si>
  <si>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</si>
  <si>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</si>
  <si>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</si>
  <si>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</si>
  <si>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</si>
  <si>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</si>
  <si>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</si>
  <si>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</si>
  <si>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</si>
  <si>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</si>
  <si>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</si>
  <si>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</si>
  <si>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</si>
  <si>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</si>
  <si>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</si>
  <si>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</si>
  <si>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</si>
  <si>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</si>
  <si>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</si>
  <si>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</si>
  <si>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</si>
  <si>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</si>
  <si>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</si>
  <si>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</si>
  <si>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</si>
  <si>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</si>
  <si>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</si>
  <si>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</si>
  <si>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</si>
  <si>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</si>
  <si>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</si>
  <si>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</si>
  <si>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</si>
  <si>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</si>
  <si>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</si>
  <si>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</si>
  <si>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</si>
  <si>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</si>
  <si>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</si>
  <si>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</si>
  <si>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</si>
  <si>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</si>
  <si>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</si>
  <si>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</si>
  <si>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</si>
  <si>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</si>
  <si>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</si>
  <si>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</si>
  <si>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</si>
  <si>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</si>
  <si>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</si>
  <si>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</si>
  <si>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</si>
  <si>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</si>
  <si>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</si>
  <si>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</si>
  <si>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</si>
  <si>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</si>
  <si>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</si>
  <si>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</si>
  <si>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</si>
  <si>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</si>
  <si>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</si>
  <si>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</si>
  <si>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</si>
  <si>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</si>
  <si>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</si>
  <si>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</si>
  <si>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</si>
  <si>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</si>
  <si>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</si>
  <si>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</si>
  <si>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</si>
  <si>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</si>
  <si>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</si>
  <si>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</si>
  <si>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</si>
  <si>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</si>
  <si>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</si>
  <si>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</si>
  <si>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</si>
  <si>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</si>
  <si>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</si>
  <si>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</si>
  <si>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</si>
  <si>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</si>
  <si>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</si>
  <si>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</si>
  <si>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</si>
  <si>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</si>
  <si>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</si>
  <si>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</si>
  <si>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</si>
  <si>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</si>
  <si>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</si>
  <si>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</si>
  <si>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</si>
  <si>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</si>
  <si>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</si>
  <si>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</si>
  <si>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</si>
  <si>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</si>
  <si>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</si>
  <si>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</si>
  <si>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</si>
  <si>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</si>
  <si>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</si>
  <si>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</si>
  <si>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</si>
  <si>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</si>
  <si>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</si>
  <si>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</si>
  <si>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</si>
  <si>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</si>
  <si>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</si>
  <si>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</si>
  <si>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</si>
  <si>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</si>
  <si>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</si>
  <si>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</si>
  <si>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</si>
  <si>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</si>
  <si>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</si>
  <si>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</si>
  <si>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</si>
  <si>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</si>
  <si>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</si>
  <si>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</si>
  <si>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</si>
  <si>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</si>
  <si>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</si>
  <si>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</si>
  <si>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</si>
  <si>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</si>
  <si>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</si>
  <si>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</si>
  <si>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</si>
  <si>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</si>
  <si>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</si>
  <si>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</si>
  <si>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</si>
  <si>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</si>
  <si>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</si>
  <si>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</si>
  <si>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</si>
  <si>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</si>
  <si>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</si>
  <si>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</si>
  <si>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</si>
  <si>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</si>
  <si>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</si>
  <si>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</si>
  <si>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</si>
  <si>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</si>
  <si>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</si>
  <si>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</si>
  <si>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</si>
  <si>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</si>
  <si>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</si>
  <si>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</si>
  <si>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</si>
  <si>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</si>
  <si>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</si>
  <si>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</si>
  <si>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</si>
  <si>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</si>
  <si>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</si>
  <si>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</si>
  <si>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</si>
  <si>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</si>
  <si>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</si>
  <si>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</si>
  <si>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</si>
  <si>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</si>
  <si>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</si>
  <si>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</si>
  <si>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</si>
  <si>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</si>
  <si>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</si>
  <si>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</si>
  <si>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</si>
  <si>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</si>
  <si>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</si>
  <si>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</si>
  <si>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</si>
  <si>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</si>
  <si>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</si>
  <si>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</si>
  <si>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</si>
  <si>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</si>
  <si>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</si>
  <si>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</si>
  <si>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</si>
  <si>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</si>
  <si>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</si>
  <si>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</si>
  <si>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</si>
  <si>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</si>
  <si>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</si>
  <si>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</si>
  <si>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</si>
  <si>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</si>
  <si>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</si>
  <si>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</si>
  <si>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</si>
  <si>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</si>
  <si>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</si>
  <si>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</si>
  <si>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</si>
  <si>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</si>
  <si>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</si>
  <si>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</si>
  <si>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</si>
  <si>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</si>
  <si>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</si>
  <si>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</si>
  <si>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</si>
  <si>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</si>
  <si>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</si>
  <si>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</si>
  <si>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</si>
  <si>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</si>
  <si>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</si>
  <si>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</si>
  <si>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</si>
  <si>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</si>
  <si>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</si>
  <si>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</si>
  <si>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</si>
  <si>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</si>
  <si>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</si>
  <si>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</si>
  <si>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</si>
  <si>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</si>
  <si>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</si>
  <si>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</si>
  <si>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</si>
  <si>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</si>
  <si>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</si>
  <si>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</si>
  <si>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</si>
  <si>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</si>
  <si>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</si>
  <si>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</si>
  <si>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</si>
  <si>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</si>
  <si>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</si>
  <si>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</si>
  <si>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</si>
  <si>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</si>
  <si>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</si>
  <si>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</si>
  <si>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</si>
  <si>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</si>
  <si>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</si>
  <si>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</si>
  <si>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</si>
  <si>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</si>
  <si>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</si>
  <si>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</si>
  <si>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</si>
  <si>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</si>
  <si>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</si>
  <si>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</si>
  <si>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</si>
  <si>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</si>
  <si>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</si>
  <si>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</si>
  <si>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</si>
  <si>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</si>
  <si>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</si>
  <si>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</si>
  <si>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</si>
  <si>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</si>
  <si>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</si>
  <si>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</si>
  <si>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</si>
  <si>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</si>
  <si>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</si>
  <si>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</si>
  <si>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</si>
  <si>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</si>
  <si>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</si>
  <si>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</si>
  <si>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</si>
  <si>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</si>
  <si>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</si>
  <si>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</si>
  <si>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</si>
  <si>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</si>
  <si>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</si>
  <si>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</si>
  <si>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</si>
  <si>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</si>
  <si>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</si>
  <si>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</si>
  <si>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</si>
  <si>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</si>
  <si>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</si>
  <si>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</si>
  <si>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</si>
  <si>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</si>
  <si>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</si>
  <si>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</si>
  <si>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</si>
  <si>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</si>
  <si>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</si>
  <si>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</si>
  <si>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</si>
  <si>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</si>
  <si>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</si>
  <si>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</si>
  <si>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</si>
  <si>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</si>
  <si>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</si>
  <si>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</si>
  <si>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</si>
  <si>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</si>
  <si>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</si>
  <si>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</si>
  <si>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</si>
  <si>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</si>
  <si>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</si>
  <si>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</si>
  <si>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</si>
  <si>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</si>
  <si>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</si>
  <si>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</si>
  <si>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</si>
  <si>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</si>
  <si>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</si>
  <si>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</si>
  <si>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</si>
  <si>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</si>
  <si>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</si>
  <si>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</si>
  <si>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</si>
  <si>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</si>
  <si>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</si>
  <si>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</si>
  <si>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</si>
  <si>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</si>
  <si>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</si>
  <si>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</si>
  <si>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</si>
  <si>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</si>
  <si>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</si>
  <si>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</si>
  <si>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</si>
  <si>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</si>
  <si>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</si>
  <si>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</si>
  <si>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</si>
  <si>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</si>
  <si>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</si>
  <si>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</si>
  <si>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</si>
  <si>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</si>
  <si>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</si>
  <si>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</si>
  <si>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</si>
  <si>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</si>
  <si>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</si>
  <si>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</si>
  <si>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</si>
  <si>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</si>
  <si>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</si>
  <si>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</si>
  <si>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</si>
  <si>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</si>
  <si>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</si>
  <si>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</si>
  <si>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</si>
  <si>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</si>
  <si>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</si>
  <si>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</si>
  <si>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</si>
  <si>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</si>
  <si>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</si>
  <si>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</si>
  <si>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</si>
  <si>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</si>
  <si>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</si>
  <si>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</si>
  <si>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</si>
  <si>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</si>
  <si>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</si>
  <si>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</si>
  <si>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</si>
  <si>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</si>
  <si>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</si>
  <si>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</si>
  <si>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</si>
  <si>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</si>
  <si>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</si>
  <si>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</si>
  <si>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</si>
  <si>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</si>
  <si>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</si>
  <si>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</si>
  <si>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</si>
  <si>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</si>
  <si>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</si>
  <si>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</si>
  <si>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</si>
  <si>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</si>
  <si>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</si>
  <si>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</si>
  <si>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</si>
  <si>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</si>
  <si>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</si>
  <si>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</si>
  <si>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</si>
  <si>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</si>
  <si>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</si>
  <si>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</si>
  <si>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</si>
  <si>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</si>
  <si>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</si>
  <si>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</si>
  <si>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</si>
  <si>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</si>
  <si>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</si>
  <si>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</si>
  <si>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</si>
  <si>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</si>
  <si>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</si>
  <si>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</si>
  <si>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</si>
  <si>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</si>
  <si>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</si>
  <si>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</si>
  <si>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</si>
  <si>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</si>
  <si>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</si>
  <si>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</si>
  <si>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</si>
  <si>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</si>
  <si>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</si>
  <si>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</si>
  <si>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</si>
  <si>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</si>
  <si>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</si>
  <si>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</si>
  <si>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</si>
  <si>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</si>
  <si>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</si>
  <si>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</si>
  <si>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</si>
  <si>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</si>
  <si>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</si>
  <si>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</si>
  <si>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</si>
  <si>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</si>
  <si>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</si>
  <si>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</si>
  <si>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</si>
  <si>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</si>
  <si>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</si>
  <si>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</si>
  <si>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</si>
  <si>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</si>
  <si>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</si>
  <si>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</si>
  <si>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</si>
  <si>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</si>
  <si>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</si>
  <si>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</si>
  <si>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</si>
  <si>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</si>
  <si>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</si>
  <si>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</si>
  <si>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</si>
  <si>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</si>
  <si>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</si>
  <si>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</si>
  <si>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</si>
  <si>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</si>
  <si>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</si>
  <si>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</si>
  <si>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</si>
  <si>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</si>
  <si>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</si>
  <si>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</si>
  <si>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</si>
  <si>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</si>
  <si>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</si>
  <si>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</si>
  <si>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</si>
  <si>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</si>
  <si>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</si>
  <si>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</si>
  <si>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</si>
  <si>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</si>
  <si>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</si>
  <si>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</si>
  <si>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</si>
  <si>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</si>
  <si>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</si>
  <si>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</si>
  <si>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</si>
  <si>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</si>
  <si>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</si>
  <si>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</si>
  <si>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</si>
  <si>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</si>
  <si>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</si>
  <si>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</si>
  <si>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</si>
  <si>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</si>
  <si>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</si>
  <si>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</si>
  <si>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</si>
  <si>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</si>
  <si>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</si>
  <si>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</si>
  <si>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</si>
  <si>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</si>
  <si>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</si>
  <si>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</si>
  <si>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</si>
  <si>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</si>
  <si>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</si>
  <si>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</si>
  <si>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</si>
  <si>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</si>
  <si>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</si>
  <si>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</si>
  <si>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</si>
  <si>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</si>
  <si>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</si>
  <si>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</si>
  <si>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</si>
  <si>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</si>
  <si>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</si>
  <si>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</si>
  <si>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</si>
  <si>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</si>
  <si>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</si>
  <si>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</si>
  <si>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</si>
  <si>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</si>
  <si>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</si>
  <si>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</si>
  <si>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</si>
  <si>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</si>
  <si>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</si>
  <si>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</si>
  <si>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</si>
  <si>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</si>
  <si>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</si>
  <si>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</si>
  <si>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</si>
  <si>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</si>
  <si>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</si>
  <si>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</si>
  <si>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</si>
  <si>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</si>
  <si>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</si>
  <si>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</si>
  <si>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</si>
  <si>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</si>
  <si>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</si>
  <si>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</si>
  <si>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</si>
  <si>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</si>
  <si>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</si>
  <si>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</si>
  <si>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</si>
  <si>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</si>
  <si>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</si>
  <si>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</si>
  <si>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</si>
  <si>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</si>
  <si>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</si>
  <si>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</si>
  <si>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</si>
  <si>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</si>
  <si>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</si>
  <si>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</si>
  <si>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</si>
  <si>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</si>
  <si>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</si>
  <si>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</si>
  <si>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</si>
  <si>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</si>
  <si>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</si>
  <si>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</si>
  <si>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</si>
  <si>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</si>
  <si>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</si>
  <si>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</si>
  <si>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</si>
  <si>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</si>
  <si>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</si>
  <si>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</si>
  <si>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</si>
  <si>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</si>
  <si>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</si>
  <si>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</si>
  <si>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</si>
  <si>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</si>
  <si>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</si>
  <si>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</si>
  <si>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</si>
  <si>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</si>
  <si>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</si>
  <si>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</si>
  <si>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</si>
  <si>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</si>
  <si>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</si>
  <si>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</si>
  <si>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</si>
  <si>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</si>
  <si>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</si>
  <si>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</si>
  <si>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</si>
  <si>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</si>
  <si>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</si>
  <si>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</si>
  <si>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</si>
  <si>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</si>
  <si>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</si>
  <si>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</si>
  <si>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</si>
  <si>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</si>
  <si>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</si>
  <si>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</si>
  <si>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</si>
  <si>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</si>
  <si>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</si>
  <si>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</si>
  <si>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</si>
  <si>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</si>
  <si>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</si>
  <si>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</si>
  <si>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</si>
  <si>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</si>
  <si>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</si>
  <si>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</si>
  <si>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</si>
  <si>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</si>
  <si>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</si>
  <si>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</si>
  <si>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</si>
  <si>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</si>
  <si>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</si>
  <si>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</si>
  <si>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</si>
  <si>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</si>
  <si>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</si>
  <si>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</si>
  <si>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</si>
  <si>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</si>
  <si>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</si>
  <si>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</si>
  <si>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</si>
  <si>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</si>
  <si>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</si>
  <si>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</si>
  <si>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</si>
  <si>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</si>
  <si>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</si>
  <si>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</si>
  <si>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</si>
  <si>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</si>
  <si>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</si>
  <si>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</si>
  <si>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</si>
  <si>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</si>
  <si>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</si>
  <si>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</si>
  <si>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</si>
  <si>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</si>
  <si>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</si>
  <si>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</si>
  <si>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</si>
  <si>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</si>
  <si>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</si>
  <si>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</si>
  <si>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</si>
  <si>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</si>
  <si>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</si>
  <si>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</si>
  <si>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</si>
  <si>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</si>
  <si>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</si>
  <si>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</si>
  <si>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</si>
  <si>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</si>
  <si>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</si>
  <si>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</si>
  <si>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</si>
  <si>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</si>
  <si>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</si>
  <si>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</si>
  <si>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</si>
  <si>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</si>
  <si>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</si>
  <si>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</si>
  <si>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</si>
  <si>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</si>
  <si>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</si>
  <si>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</si>
  <si>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</si>
  <si>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</si>
  <si>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</si>
  <si>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</si>
  <si>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</si>
  <si>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</si>
  <si>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</si>
  <si>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</si>
  <si>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</si>
  <si>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</si>
  <si>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</si>
  <si>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</si>
  <si>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</si>
  <si>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</si>
  <si>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</si>
  <si>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</si>
  <si>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</si>
  <si>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</si>
  <si>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</si>
  <si>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</si>
  <si>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</si>
  <si>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</si>
  <si>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</si>
  <si>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</si>
  <si>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</si>
  <si>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</si>
  <si>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</si>
  <si>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</si>
  <si>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</si>
  <si>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</si>
  <si>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</si>
  <si>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</si>
  <si>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</si>
  <si>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</si>
  <si>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</si>
  <si>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</si>
  <si>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</si>
  <si>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</si>
  <si>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</si>
  <si>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</si>
  <si>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</si>
  <si>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</si>
  <si>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</si>
  <si>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</si>
  <si>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</si>
  <si>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</si>
  <si>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</si>
  <si>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</si>
  <si>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</si>
  <si>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</si>
  <si>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</si>
  <si>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</si>
  <si>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</si>
  <si>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</si>
  <si>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</si>
  <si>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</si>
  <si>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</si>
  <si>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</si>
  <si>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</si>
  <si>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</si>
  <si>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</si>
  <si>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</si>
  <si>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</si>
  <si>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</si>
  <si>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</si>
  <si>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</si>
  <si>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</si>
  <si>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</si>
  <si>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</si>
  <si>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</si>
  <si>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</si>
  <si>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</si>
  <si>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</si>
  <si>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</si>
  <si>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</si>
  <si>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</si>
  <si>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</si>
  <si>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</si>
  <si>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</si>
  <si>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</si>
  <si>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</si>
  <si>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</si>
  <si>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</si>
  <si>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</si>
  <si>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</si>
  <si>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</si>
  <si>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</si>
  <si>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</si>
  <si>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</si>
  <si>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</si>
  <si>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</si>
  <si>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</si>
  <si>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</si>
  <si>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</si>
  <si>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</si>
  <si>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</si>
  <si>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</si>
  <si>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</si>
  <si>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</si>
  <si>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</si>
  <si>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</si>
  <si>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</si>
  <si>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</si>
  <si>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</si>
  <si>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</si>
  <si>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</si>
  <si>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</si>
  <si>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</si>
  <si>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</si>
  <si>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</si>
  <si>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</si>
  <si>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</si>
  <si>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</si>
  <si>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</si>
  <si>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</si>
  <si>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</si>
  <si>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</si>
  <si>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</si>
  <si>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</si>
  <si>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</si>
  <si>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</si>
  <si>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</si>
  <si>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</si>
  <si>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</si>
  <si>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</si>
  <si>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</si>
  <si>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</si>
  <si>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</si>
  <si>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</si>
  <si>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</si>
  <si>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</si>
  <si>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</si>
  <si>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</si>
  <si>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</si>
  <si>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</si>
  <si>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</si>
  <si>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</si>
  <si>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</si>
  <si>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</si>
  <si>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</si>
  <si>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</si>
  <si>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</si>
  <si>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</si>
  <si>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</si>
  <si>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</si>
  <si>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</si>
  <si>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</si>
  <si>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</si>
  <si>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</si>
  <si>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</si>
  <si>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</si>
  <si>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</si>
  <si>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</si>
  <si>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</si>
  <si>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</si>
  <si>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</si>
  <si>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</si>
  <si>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</si>
  <si>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</si>
  <si>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</si>
  <si>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</si>
  <si>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</si>
  <si>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</si>
  <si>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</si>
  <si>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</si>
  <si>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</si>
  <si>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</si>
  <si>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</si>
  <si>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</si>
  <si>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</si>
  <si>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</si>
  <si>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</si>
  <si>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</si>
  <si>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</si>
  <si>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</si>
  <si>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</si>
  <si>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</si>
  <si>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</si>
  <si>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</si>
  <si>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</si>
  <si>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</si>
  <si>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</si>
  <si>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</si>
  <si>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</si>
  <si>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</si>
  <si>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</si>
  <si>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</si>
  <si>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</si>
  <si>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</si>
  <si>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</si>
  <si>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</si>
  <si>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</si>
  <si>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</si>
  <si>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</si>
  <si>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</si>
  <si>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</si>
  <si>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</si>
  <si>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</si>
  <si>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</si>
  <si>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</si>
  <si>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</si>
  <si>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</si>
  <si>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</si>
  <si>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</si>
  <si>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</si>
  <si>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</si>
  <si>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</si>
  <si>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</si>
  <si>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</si>
  <si>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</si>
  <si>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</si>
  <si>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</si>
  <si>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</si>
  <si>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</si>
  <si>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</si>
  <si>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</si>
  <si>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</si>
  <si>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</si>
  <si>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</si>
  <si>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</si>
  <si>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</si>
  <si>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</si>
  <si>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</si>
  <si>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</si>
  <si>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</si>
  <si>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</si>
  <si>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</si>
  <si>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</si>
  <si>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</si>
  <si>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</si>
  <si>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</si>
  <si>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</si>
  <si>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</si>
  <si>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</si>
  <si>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</si>
  <si>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</si>
  <si>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</si>
  <si>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</si>
  <si>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</si>
  <si>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</si>
  <si>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</si>
  <si>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</si>
  <si>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</si>
  <si>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</si>
  <si>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</si>
  <si>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</si>
  <si>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</si>
  <si>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</si>
  <si>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</si>
  <si>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</si>
  <si>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</si>
  <si>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</si>
  <si>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</si>
  <si>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</si>
  <si>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</si>
  <si>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</si>
  <si>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</si>
  <si>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</si>
  <si>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</si>
  <si>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</si>
  <si>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</si>
  <si>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</si>
  <si>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</si>
  <si>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</si>
  <si>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</si>
  <si>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</si>
  <si>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</si>
  <si>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</si>
  <si>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</si>
  <si>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</si>
  <si>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</si>
  <si>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</si>
  <si>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</si>
  <si>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</si>
  <si>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</si>
  <si>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</si>
  <si>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</si>
  <si>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</si>
  <si>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</si>
  <si>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</si>
  <si>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</si>
  <si>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</si>
  <si>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</si>
  <si>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</si>
  <si>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</si>
  <si>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</si>
  <si>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</si>
  <si>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</si>
  <si>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</si>
  <si>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</si>
  <si>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</si>
  <si>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</si>
  <si>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</si>
  <si>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</si>
  <si>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</si>
  <si>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</si>
  <si>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</si>
  <si>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</si>
  <si>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</si>
  <si>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</si>
  <si>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</si>
  <si>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</si>
  <si>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</si>
  <si>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</si>
  <si>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</si>
  <si>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</si>
  <si>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</si>
  <si>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</si>
  <si>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</si>
  <si>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</si>
  <si>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</si>
  <si>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</si>
  <si>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</si>
  <si>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</si>
  <si>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</si>
  <si>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</si>
  <si>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</si>
  <si>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</si>
  <si>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</si>
  <si>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</si>
  <si>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</si>
  <si>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</si>
  <si>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</si>
  <si>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</si>
  <si>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</si>
  <si>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</si>
  <si>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</si>
  <si>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</si>
  <si>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</si>
  <si>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</si>
  <si>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</si>
  <si>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</si>
  <si>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</si>
  <si>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</si>
  <si>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</si>
  <si>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</si>
  <si>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</si>
  <si>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</si>
  <si>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</si>
  <si>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</si>
  <si>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</si>
  <si>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</si>
  <si>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</si>
  <si>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</si>
  <si>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</si>
  <si>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</si>
  <si>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</si>
  <si>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</si>
  <si>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</si>
  <si>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</si>
  <si>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</si>
  <si>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</si>
  <si>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</si>
  <si>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</si>
  <si>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</si>
  <si>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</si>
  <si>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</si>
  <si>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</si>
  <si>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</si>
  <si>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</si>
  <si>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</si>
  <si>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</si>
  <si>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</si>
  <si>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</si>
  <si>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</si>
  <si>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</si>
  <si>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</si>
  <si>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</si>
  <si>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</si>
  <si>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</si>
  <si>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</si>
  <si>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</si>
  <si>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</si>
  <si>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</si>
  <si>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</si>
  <si>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</si>
  <si>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</si>
  <si>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</si>
  <si>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</si>
  <si>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</si>
  <si>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</si>
  <si>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</si>
  <si>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</si>
  <si>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</si>
  <si>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</si>
  <si>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</si>
  <si>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</si>
  <si>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</si>
  <si>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</si>
  <si>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</si>
  <si>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</si>
  <si>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</si>
  <si>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</si>
  <si>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</si>
  <si>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</si>
  <si>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</si>
  <si>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</si>
  <si>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</si>
  <si>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</si>
  <si>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</si>
  <si>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</si>
  <si>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</si>
  <si>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</si>
  <si>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</si>
  <si>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</si>
  <si>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</si>
  <si>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</si>
  <si>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</si>
  <si>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</si>
  <si>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</si>
  <si>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</si>
  <si>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</si>
  <si>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</si>
  <si>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</si>
  <si>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</si>
  <si>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</si>
  <si>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</si>
  <si>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</si>
  <si>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</si>
  <si>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</si>
  <si>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</si>
  <si>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</si>
  <si>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</si>
  <si>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</si>
  <si>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</si>
  <si>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</si>
  <si>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</si>
  <si>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</si>
  <si>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</si>
  <si>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</si>
  <si>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</si>
  <si>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</si>
  <si>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</si>
  <si>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</si>
  <si>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</si>
  <si>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</si>
  <si>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</si>
  <si>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</si>
  <si>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</si>
  <si>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</si>
  <si>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</si>
  <si>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</si>
  <si>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</si>
  <si>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</si>
  <si>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</si>
  <si>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</si>
  <si>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</si>
  <si>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</si>
  <si>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</si>
  <si>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</si>
  <si>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</si>
  <si>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</si>
  <si>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</si>
  <si>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</si>
  <si>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</si>
  <si>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</si>
  <si>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</si>
  <si>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</si>
  <si>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</si>
  <si>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</si>
  <si>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</si>
  <si>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</si>
  <si>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</si>
  <si>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</si>
  <si>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</si>
  <si>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</si>
  <si>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</si>
  <si>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</si>
  <si>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</si>
  <si>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</si>
  <si>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</si>
  <si>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</si>
  <si>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</si>
  <si>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</si>
  <si>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</si>
  <si>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</si>
  <si>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</si>
  <si>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</si>
  <si>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</si>
  <si>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</si>
  <si>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</si>
  <si>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</si>
  <si>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</si>
  <si>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</si>
  <si>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</si>
  <si>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</si>
  <si>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</si>
  <si>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</si>
  <si>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</si>
  <si>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</si>
  <si>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</si>
  <si>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</si>
  <si>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</si>
  <si>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</si>
  <si>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</si>
  <si>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</si>
  <si>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</si>
  <si>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</si>
  <si>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</si>
  <si>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</si>
  <si>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</si>
  <si>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</si>
  <si>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</si>
  <si>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</si>
  <si>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</si>
  <si>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</si>
  <si>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</si>
  <si>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</si>
  <si>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</si>
  <si>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</si>
  <si>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</si>
  <si>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</si>
  <si>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</si>
  <si>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</si>
  <si>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</si>
  <si>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</si>
  <si>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</si>
  <si>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</si>
  <si>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</si>
  <si>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</si>
  <si>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</si>
  <si>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</si>
  <si>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</si>
  <si>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</si>
  <si>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</si>
  <si>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</si>
  <si>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</si>
  <si>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</si>
  <si>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</si>
  <si>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</si>
  <si>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</si>
  <si>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</si>
  <si>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</si>
  <si>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</si>
  <si>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</si>
  <si>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</si>
  <si>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</si>
  <si>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</si>
  <si>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</si>
  <si>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</si>
  <si>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</si>
  <si>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</si>
  <si>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</si>
  <si>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</si>
  <si>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</si>
  <si>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</si>
  <si>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</si>
  <si>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</si>
  <si>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</si>
  <si>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</si>
  <si>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</si>
  <si>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</si>
  <si>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</si>
  <si>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</si>
  <si>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</si>
  <si>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</si>
  <si>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</si>
  <si>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</si>
  <si>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</si>
  <si>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</si>
  <si>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</si>
  <si>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</si>
  <si>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</si>
  <si>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</si>
  <si>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</si>
  <si>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</si>
  <si>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</si>
  <si>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</si>
  <si>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</si>
  <si>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</si>
  <si>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</si>
  <si>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</si>
  <si>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</si>
  <si>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</si>
  <si>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</si>
  <si>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</si>
  <si>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</si>
  <si>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</si>
  <si>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</si>
  <si>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</si>
  <si>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</si>
  <si>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</si>
  <si>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</si>
  <si>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</si>
  <si>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</si>
  <si>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</si>
  <si>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</si>
  <si>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</si>
  <si>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</si>
  <si>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</si>
  <si>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</si>
  <si>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</si>
  <si>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</si>
  <si>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</si>
  <si>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</si>
  <si>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</si>
  <si>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</si>
  <si>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</si>
  <si>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</si>
  <si>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</si>
  <si>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</si>
  <si>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</si>
  <si>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</si>
  <si>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</si>
  <si>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</si>
  <si>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</si>
  <si>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</si>
  <si>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</si>
  <si>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</si>
  <si>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</si>
  <si>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</si>
  <si>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</si>
  <si>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</si>
  <si>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</si>
  <si>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</si>
  <si>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</si>
  <si>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</si>
  <si>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</si>
  <si>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</si>
  <si>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</si>
  <si>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</si>
  <si>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</si>
  <si>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</si>
  <si>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</si>
  <si>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</si>
  <si>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</si>
  <si>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</si>
  <si>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</si>
  <si>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</si>
  <si>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</si>
  <si>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</si>
  <si>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</si>
  <si>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</si>
  <si>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</si>
  <si>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</si>
  <si>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</si>
  <si>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</si>
  <si>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</si>
  <si>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</si>
  <si>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</si>
  <si>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</si>
  <si>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</si>
  <si>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</si>
  <si>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</si>
  <si>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</si>
  <si>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</si>
  <si>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</si>
  <si>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</si>
  <si>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</si>
  <si>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</si>
  <si>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</si>
  <si>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</si>
  <si>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</si>
  <si>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</si>
  <si>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</si>
  <si>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</si>
  <si>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</si>
  <si>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</si>
  <si>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</si>
  <si>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</si>
  <si>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</si>
  <si>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</si>
  <si>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</si>
  <si>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</si>
  <si>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</si>
  <si>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</si>
  <si>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</si>
  <si>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</si>
  <si>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</si>
  <si>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</si>
  <si>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</si>
  <si>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</si>
  <si>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</si>
  <si>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</si>
  <si>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</si>
  <si>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</si>
  <si>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</si>
  <si>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</si>
  <si>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</si>
  <si>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</si>
  <si>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</si>
  <si>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</si>
  <si>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</si>
  <si>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</si>
  <si>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</si>
  <si>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</si>
  <si>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</si>
  <si>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</si>
  <si>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</si>
  <si>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</si>
  <si>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</si>
  <si>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</si>
  <si>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</si>
  <si>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</si>
  <si>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</si>
  <si>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</si>
  <si>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</si>
  <si>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</si>
  <si>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</si>
  <si>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</si>
  <si>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</si>
  <si>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</si>
  <si>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</si>
  <si>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</si>
  <si>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</si>
  <si>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</si>
  <si>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</si>
  <si>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</si>
  <si>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</si>
  <si>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</si>
  <si>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</si>
  <si>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</si>
  <si>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</si>
  <si>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</si>
  <si>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</si>
  <si>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</si>
  <si>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</si>
  <si>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</si>
  <si>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</si>
  <si>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</si>
  <si>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</si>
  <si>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</si>
  <si>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</si>
  <si>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</si>
  <si>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</si>
  <si>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</si>
  <si>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</si>
  <si>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</si>
  <si>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</si>
  <si>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</si>
  <si>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</si>
  <si>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</si>
  <si>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</si>
  <si>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</si>
  <si>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</si>
  <si>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</si>
  <si>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</si>
  <si>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</si>
  <si>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</si>
  <si>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</si>
  <si>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</si>
  <si>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</si>
  <si>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</si>
  <si>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</si>
  <si>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</si>
  <si>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</si>
  <si>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</si>
  <si>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</si>
  <si>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</si>
  <si>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</si>
  <si>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</si>
  <si>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</si>
  <si>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</si>
  <si>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</si>
  <si>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</si>
  <si>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</si>
  <si>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</si>
  <si>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</si>
  <si>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</si>
  <si>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</si>
  <si>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</si>
  <si>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</si>
  <si>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</si>
  <si>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</si>
  <si>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</si>
  <si>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</si>
  <si>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</si>
  <si>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</si>
  <si>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</si>
  <si>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</si>
  <si>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</si>
  <si>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</si>
  <si>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</si>
  <si>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</si>
  <si>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</si>
  <si>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</si>
  <si>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</si>
  <si>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</si>
  <si>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</si>
  <si>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</si>
  <si>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</si>
  <si>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</si>
  <si>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</si>
  <si>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</si>
  <si>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</si>
  <si>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</si>
  <si>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</si>
  <si>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</si>
  <si>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</si>
  <si>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</si>
  <si>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</si>
  <si>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</si>
  <si>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</si>
  <si>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</si>
  <si>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</si>
  <si>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</si>
  <si>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</si>
  <si>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</si>
  <si>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</si>
  <si>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</si>
  <si>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</si>
  <si>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</si>
  <si>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</si>
  <si>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</si>
  <si>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</si>
  <si>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</si>
  <si>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</si>
  <si>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</si>
  <si>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</si>
  <si>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</si>
  <si>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</si>
  <si>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</si>
  <si>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</si>
  <si>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</si>
  <si>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</si>
  <si>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</si>
  <si>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</si>
  <si>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</si>
  <si>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</si>
  <si>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</si>
  <si>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</si>
  <si>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</si>
  <si>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</si>
  <si>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</si>
  <si>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</si>
  <si>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</si>
  <si>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</si>
  <si>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</si>
  <si>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</si>
  <si>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</si>
  <si>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</si>
  <si>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</si>
  <si>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</si>
  <si>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</si>
  <si>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</si>
  <si>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</si>
  <si>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</si>
  <si>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</si>
  <si>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</si>
  <si>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</si>
  <si>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</si>
  <si>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</si>
  <si>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</si>
  <si>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</si>
  <si>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</si>
  <si>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</si>
  <si>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</si>
  <si>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</si>
  <si>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</si>
  <si>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</si>
  <si>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</si>
  <si>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</si>
  <si>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</si>
  <si>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</si>
  <si>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</si>
  <si>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</si>
  <si>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</si>
  <si>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</si>
  <si>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</si>
  <si>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</si>
  <si>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</si>
  <si>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</si>
  <si>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</si>
  <si>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</si>
  <si>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</si>
  <si>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</si>
  <si>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</si>
  <si>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</si>
  <si>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</si>
  <si>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</si>
  <si>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</si>
  <si>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</si>
  <si>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</si>
  <si>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</si>
  <si>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</si>
  <si>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</si>
  <si>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</si>
  <si>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</si>
  <si>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</si>
  <si>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</si>
  <si>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</si>
  <si>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</si>
  <si>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</si>
  <si>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</si>
  <si>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</si>
  <si>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</si>
  <si>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</si>
  <si>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</si>
  <si>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</si>
  <si>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</si>
  <si>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</si>
  <si>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</si>
  <si>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</si>
  <si>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</si>
  <si>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</si>
  <si>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</si>
  <si>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</si>
  <si>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</si>
  <si>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</si>
  <si>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</si>
  <si>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</si>
  <si>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</si>
  <si>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</si>
  <si>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</si>
  <si>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</si>
  <si>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</si>
  <si>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</si>
  <si>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</si>
  <si>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</si>
  <si>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</si>
  <si>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</si>
  <si>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</si>
  <si>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</si>
  <si>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</si>
  <si>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</si>
  <si>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</si>
  <si>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</si>
  <si>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</si>
  <si>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</si>
  <si>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</si>
  <si>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</si>
  <si>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</si>
  <si>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</si>
  <si>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</si>
  <si>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</si>
  <si>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</si>
  <si>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</si>
  <si>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</si>
  <si>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</si>
  <si>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</si>
  <si>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</si>
  <si>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</si>
  <si>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</si>
  <si>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</si>
  <si>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</si>
  <si>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</si>
  <si>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</si>
  <si>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</si>
  <si>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</si>
  <si>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</si>
  <si>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</si>
  <si>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</si>
  <si>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</si>
  <si>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</si>
  <si>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</si>
  <si>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</si>
  <si>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</si>
  <si>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</si>
  <si>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</si>
  <si>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</si>
  <si>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</si>
  <si>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</si>
  <si>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</si>
  <si>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</si>
  <si>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</si>
  <si>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</si>
  <si>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</si>
  <si>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</si>
  <si>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</si>
  <si>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</si>
  <si>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</si>
  <si>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</si>
  <si>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</si>
  <si>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</si>
  <si>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</si>
  <si>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</si>
  <si>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</si>
  <si>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</si>
  <si>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</si>
  <si>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</si>
  <si>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</si>
  <si>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</si>
  <si>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</si>
  <si>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</si>
  <si>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</si>
  <si>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</si>
  <si>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</si>
  <si>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</si>
  <si>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</si>
  <si>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</si>
  <si>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</si>
  <si>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</si>
  <si>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</si>
  <si>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</si>
  <si>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</si>
  <si>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</si>
  <si>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</si>
  <si>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</si>
  <si>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</si>
  <si>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</si>
  <si>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</si>
  <si>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</si>
  <si>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</si>
  <si>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</si>
  <si>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</si>
  <si>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</si>
  <si>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</si>
  <si>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</si>
  <si>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</si>
  <si>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</si>
  <si>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</si>
  <si>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</si>
  <si>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</si>
  <si>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</si>
  <si>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</si>
  <si>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</si>
  <si>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</si>
  <si>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</si>
  <si>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</si>
  <si>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</si>
  <si>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</si>
  <si>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</si>
  <si>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</si>
  <si>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</si>
  <si>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</si>
  <si>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</si>
  <si>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</si>
  <si>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</si>
  <si>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</si>
  <si>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</si>
  <si>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</si>
  <si>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</si>
  <si>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</si>
  <si>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</si>
  <si>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</si>
  <si>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</si>
  <si>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</si>
  <si>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</si>
  <si>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</si>
  <si>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</si>
  <si>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</si>
  <si>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</si>
  <si>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</si>
  <si>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</si>
  <si>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</si>
  <si>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</si>
  <si>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</si>
  <si>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</si>
  <si>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</si>
  <si>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</si>
  <si>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</si>
  <si>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</si>
  <si>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</si>
  <si>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</si>
  <si>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</si>
  <si>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</si>
  <si>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</si>
  <si>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</si>
  <si>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</si>
  <si>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</si>
  <si>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</si>
  <si>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</si>
  <si>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</si>
  <si>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</si>
  <si>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</si>
  <si>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</si>
  <si>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</si>
  <si>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</si>
  <si>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</si>
  <si>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</si>
  <si>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</si>
  <si>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</si>
  <si>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</si>
  <si>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</si>
  <si>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</si>
  <si>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</si>
  <si>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</si>
  <si>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</si>
  <si>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</si>
  <si>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</si>
  <si>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</si>
  <si>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</si>
  <si>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</si>
  <si>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</si>
  <si>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</si>
  <si>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</si>
  <si>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</si>
  <si>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</si>
  <si>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</si>
  <si>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</si>
  <si>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</si>
  <si>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</si>
  <si>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</si>
  <si>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</si>
  <si>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</si>
  <si>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</si>
  <si>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</si>
  <si>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</si>
  <si>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</si>
  <si>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</si>
  <si>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</si>
  <si>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</si>
  <si>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</si>
  <si>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</si>
  <si>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</si>
  <si>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</si>
  <si>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</si>
  <si>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</si>
  <si>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</si>
  <si>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</si>
  <si>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</si>
  <si>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</si>
  <si>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</si>
  <si>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</si>
  <si>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</si>
  <si>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</si>
  <si>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</si>
  <si>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</si>
  <si>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</si>
  <si>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</si>
  <si>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</si>
  <si>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</si>
  <si>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</si>
  <si>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</si>
  <si>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</si>
  <si>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</si>
  <si>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</si>
  <si>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</si>
  <si>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</si>
  <si>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</si>
  <si>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</si>
  <si>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</si>
  <si>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</si>
  <si>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</si>
  <si>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</si>
  <si>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</si>
  <si>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</si>
  <si>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</si>
  <si>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</si>
  <si>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</si>
  <si>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</si>
  <si>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</si>
  <si>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</si>
  <si>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</si>
  <si>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</si>
  <si>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</si>
  <si>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</si>
  <si>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</si>
  <si>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</si>
  <si>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</si>
  <si>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</si>
  <si>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</si>
  <si>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</si>
  <si>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</si>
  <si>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</si>
  <si>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</si>
  <si>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</si>
  <si>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</si>
  <si>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</si>
  <si>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</si>
  <si>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</si>
  <si>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</si>
  <si>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</si>
  <si>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</si>
  <si>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</si>
  <si>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</si>
  <si>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</si>
  <si>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</si>
  <si>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</si>
  <si>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</si>
  <si>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</si>
  <si>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</si>
  <si>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</si>
  <si>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</si>
  <si>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</si>
  <si>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</si>
  <si>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</si>
  <si>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</si>
  <si>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</si>
  <si>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</si>
  <si>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</si>
  <si>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</si>
  <si>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</si>
  <si>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</si>
  <si>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</si>
  <si>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</si>
  <si>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</si>
  <si>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</si>
  <si>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</si>
  <si>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</si>
  <si>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</si>
  <si>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</si>
  <si>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</si>
  <si>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</si>
  <si>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</si>
  <si>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</si>
  <si>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</si>
  <si>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</si>
  <si>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</si>
  <si>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</si>
  <si>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</si>
  <si>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</si>
  <si>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</si>
  <si>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</si>
  <si>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</si>
  <si>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</si>
  <si>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</si>
  <si>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</si>
  <si>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</si>
  <si>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</si>
  <si>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</si>
  <si>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</si>
  <si>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</si>
  <si>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</si>
  <si>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</si>
  <si>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</si>
  <si>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</si>
  <si>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</si>
  <si>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</si>
  <si>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</si>
  <si>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</si>
  <si>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</si>
  <si>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</si>
  <si>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</si>
  <si>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</si>
  <si>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</si>
  <si>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</si>
  <si>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</si>
  <si>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</si>
  <si>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</si>
  <si>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</si>
  <si>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</si>
  <si>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</si>
  <si>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</si>
  <si>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</si>
  <si>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</si>
  <si>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</si>
  <si>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</si>
  <si>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</si>
  <si>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</si>
  <si>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</si>
  <si>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</si>
  <si>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</si>
  <si>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</si>
  <si>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</si>
  <si>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</si>
  <si>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</si>
  <si>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</si>
  <si>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</si>
  <si>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</si>
  <si>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</si>
  <si>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</si>
  <si>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</si>
  <si>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</si>
  <si>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</si>
  <si>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</si>
  <si>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</si>
  <si>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</si>
  <si>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</si>
  <si>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</si>
  <si>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</si>
  <si>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</si>
  <si>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</si>
  <si>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</si>
  <si>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</si>
  <si>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</si>
  <si>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</si>
  <si>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</si>
  <si>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</si>
  <si>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</si>
  <si>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</si>
  <si>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</si>
  <si>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</si>
  <si>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</si>
  <si>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</si>
  <si>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</si>
  <si>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</si>
  <si>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</si>
  <si>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</si>
  <si>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</si>
  <si>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</si>
  <si>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</si>
  <si>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</si>
  <si>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</si>
  <si>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</si>
  <si>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</si>
  <si>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</si>
  <si>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</si>
  <si>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</si>
  <si>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</si>
  <si>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</si>
  <si>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</si>
  <si>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</si>
  <si>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</si>
  <si>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</si>
  <si>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</si>
  <si>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</si>
  <si>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</si>
  <si>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</si>
  <si>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</si>
  <si>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</si>
  <si>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</si>
  <si>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</si>
  <si>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</si>
  <si>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</si>
  <si>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</si>
  <si>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</si>
  <si>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</si>
  <si>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</si>
  <si>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</si>
  <si>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</si>
  <si>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</si>
  <si>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</si>
  <si>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</si>
  <si>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</si>
  <si>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</si>
  <si>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</si>
  <si>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</si>
  <si>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</si>
  <si>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</si>
  <si>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</si>
  <si>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</si>
  <si>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</si>
  <si>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</si>
  <si>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</si>
  <si>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</si>
  <si>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</si>
  <si>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</si>
  <si>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</si>
  <si>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</si>
  <si>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</si>
  <si>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</si>
  <si>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</si>
  <si>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</si>
  <si>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</si>
  <si>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</si>
  <si>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</si>
  <si>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</si>
  <si>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</si>
  <si>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</si>
  <si>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</si>
  <si>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</si>
  <si>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</si>
  <si>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</si>
  <si>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</si>
  <si>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</si>
  <si>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</si>
  <si>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</si>
  <si>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</si>
  <si>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</si>
  <si>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</si>
  <si>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</si>
  <si>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</si>
  <si>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</si>
  <si>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</si>
  <si>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</si>
  <si>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</si>
  <si>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</si>
  <si>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</si>
  <si>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</si>
  <si>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</si>
  <si>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</si>
  <si>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</si>
  <si>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</si>
  <si>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</si>
  <si>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</si>
  <si>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</si>
  <si>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</si>
  <si>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</si>
  <si>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</si>
  <si>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</si>
  <si>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</si>
  <si>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</si>
  <si>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</si>
  <si>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</si>
  <si>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</si>
  <si>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</si>
  <si>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</si>
  <si>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</si>
  <si>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</si>
  <si>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</si>
  <si>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</si>
  <si>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</si>
  <si>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</si>
  <si>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</si>
  <si>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</si>
  <si>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</si>
  <si>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</si>
  <si>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</si>
  <si>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</si>
  <si>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</si>
  <si>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</si>
  <si>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</si>
  <si>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</si>
  <si>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</si>
  <si>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</si>
  <si>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</si>
  <si>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</si>
  <si>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</si>
  <si>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</si>
  <si>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</si>
  <si>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</si>
  <si>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</si>
  <si>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</si>
  <si>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</si>
  <si>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</si>
  <si>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</si>
  <si>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</si>
  <si>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</si>
  <si>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</si>
  <si>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</si>
  <si>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</si>
  <si>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</si>
  <si>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</si>
  <si>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</si>
  <si>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</si>
  <si>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</si>
  <si>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</si>
  <si>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</si>
  <si>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</si>
  <si>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</si>
  <si>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</si>
  <si>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</si>
  <si>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</si>
  <si>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</si>
  <si>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</si>
  <si>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</si>
  <si>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</si>
  <si>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</si>
  <si>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</si>
  <si>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</si>
  <si>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</si>
  <si>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</si>
  <si>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</si>
  <si>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</si>
  <si>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</si>
  <si>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</si>
  <si>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</si>
  <si>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</si>
  <si>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</si>
  <si>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</si>
  <si>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</si>
  <si>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</si>
  <si>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</si>
  <si>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</si>
  <si>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</si>
  <si>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</si>
  <si>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</si>
  <si>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</si>
  <si>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</si>
  <si>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</si>
  <si>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</si>
  <si>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</si>
  <si>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</si>
  <si>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</si>
  <si>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</si>
  <si>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</si>
  <si>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</si>
  <si>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</si>
  <si>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</si>
  <si>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</si>
  <si>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</si>
  <si>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</si>
  <si>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</si>
  <si>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</si>
  <si>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</si>
  <si>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</si>
  <si>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</si>
  <si>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</si>
  <si>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</si>
  <si>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</si>
  <si>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</si>
  <si>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</si>
  <si>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</si>
  <si>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</si>
  <si>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</si>
  <si>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</si>
  <si>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</si>
  <si>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</si>
  <si>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</si>
  <si>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</si>
  <si>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</si>
  <si>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</si>
  <si>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</si>
  <si>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</si>
  <si>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</si>
  <si>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</si>
  <si>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</si>
  <si>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</si>
  <si>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</si>
  <si>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</si>
  <si>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</si>
  <si>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</si>
  <si>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</si>
  <si>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</si>
  <si>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</si>
  <si>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</si>
  <si>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</si>
  <si>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</si>
  <si>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</si>
  <si>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</si>
  <si>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</si>
  <si>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</si>
  <si>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</si>
  <si>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</si>
  <si>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</si>
  <si>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</si>
  <si>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</si>
  <si>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</si>
  <si>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</si>
  <si>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</si>
  <si>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</si>
  <si>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</si>
  <si>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</si>
  <si>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</si>
  <si>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</si>
  <si>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</si>
  <si>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</si>
  <si>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</si>
  <si>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</si>
  <si>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</si>
  <si>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</si>
  <si>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</si>
  <si>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</si>
  <si>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</si>
  <si>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</si>
  <si>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</si>
  <si>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</si>
  <si>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</si>
  <si>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</si>
  <si>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</si>
  <si>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</si>
  <si>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</si>
  <si>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</si>
  <si>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</si>
  <si>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</si>
  <si>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</si>
  <si>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</si>
  <si>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</si>
  <si>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</si>
  <si>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</si>
  <si>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</si>
  <si>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</si>
  <si>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</si>
  <si>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</si>
  <si>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</si>
  <si>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</si>
  <si>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</si>
  <si>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</si>
  <si>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</si>
  <si>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</si>
  <si>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</si>
  <si>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</si>
  <si>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</si>
  <si>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</si>
  <si>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</si>
  <si>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</si>
  <si>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</si>
  <si>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</si>
  <si>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</si>
  <si>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</si>
  <si>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</si>
  <si>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</si>
  <si>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</si>
  <si>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</si>
  <si>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</si>
  <si>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</si>
  <si>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</si>
  <si>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</si>
  <si>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</si>
  <si>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</si>
  <si>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</si>
  <si>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</si>
  <si>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</si>
  <si>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</si>
  <si>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</si>
  <si>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</si>
  <si>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</si>
  <si>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</si>
  <si>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</si>
  <si>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</si>
  <si>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</si>
  <si>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</si>
  <si>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</si>
  <si>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</si>
  <si>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</si>
  <si>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</si>
  <si>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</si>
  <si>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</si>
  <si>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</si>
  <si>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</si>
  <si>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</si>
  <si>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</si>
  <si>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</si>
  <si>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</si>
  <si>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</si>
  <si>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</si>
  <si>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</si>
  <si>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</si>
  <si>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</si>
  <si>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</si>
  <si>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</si>
  <si>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</si>
  <si>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</si>
  <si>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</si>
  <si>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</si>
  <si>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</si>
  <si>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</si>
  <si>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</si>
  <si>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</si>
  <si>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</si>
  <si>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</si>
  <si>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</si>
  <si>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</si>
  <si>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</si>
  <si>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</si>
  <si>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</si>
  <si>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</si>
  <si>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</si>
  <si>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</si>
  <si>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</si>
  <si>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</si>
  <si>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</si>
  <si>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</si>
  <si>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</si>
  <si>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</si>
  <si>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</si>
  <si>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</si>
  <si>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</si>
  <si>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</si>
  <si>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</si>
  <si>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</si>
  <si>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</si>
  <si>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</si>
  <si>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</si>
  <si>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</si>
  <si>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</si>
  <si>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</si>
  <si>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</si>
  <si>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</si>
  <si>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</si>
  <si>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</si>
  <si>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</si>
  <si>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</si>
  <si>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</si>
  <si>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</si>
  <si>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</si>
  <si>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</si>
  <si>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</si>
  <si>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</si>
  <si>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</si>
  <si>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</si>
  <si>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</si>
  <si>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</si>
  <si>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</si>
  <si>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</si>
  <si>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</si>
  <si>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</si>
  <si>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</si>
  <si>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</si>
  <si>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</si>
  <si>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</si>
  <si>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</si>
  <si>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</si>
  <si>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</si>
  <si>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</si>
  <si>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</si>
  <si>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</si>
  <si>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</si>
  <si>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</si>
  <si>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</si>
  <si>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</si>
  <si>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</si>
  <si>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</si>
  <si>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</si>
  <si>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</si>
  <si>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</si>
  <si>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</si>
  <si>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</si>
  <si>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</si>
  <si>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</si>
  <si>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</si>
  <si>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</si>
  <si>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</si>
  <si>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</si>
  <si>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</si>
  <si>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</si>
  <si>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</si>
  <si>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</si>
  <si>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</si>
  <si>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</si>
  <si>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</si>
  <si>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</si>
  <si>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</si>
  <si>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</si>
  <si>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</si>
  <si>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</si>
  <si>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</si>
  <si>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</si>
  <si>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</si>
  <si>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</si>
  <si>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</si>
  <si>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</si>
  <si>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</si>
  <si>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</si>
  <si>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</si>
  <si>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</si>
  <si>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</si>
  <si>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</si>
  <si>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</si>
  <si>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</si>
  <si>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</si>
  <si>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</si>
  <si>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</si>
  <si>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</si>
  <si>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</si>
  <si>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</si>
  <si>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</si>
  <si>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</si>
  <si>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</si>
  <si>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</si>
  <si>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</si>
  <si>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</si>
  <si>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</si>
  <si>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</si>
  <si>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</si>
  <si>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</si>
  <si>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</si>
  <si>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</si>
  <si>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</si>
  <si>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</si>
  <si>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</si>
  <si>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</si>
  <si>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</si>
  <si>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</si>
  <si>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</si>
  <si>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</si>
  <si>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</si>
  <si>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</si>
  <si>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</si>
  <si>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</si>
  <si>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</si>
  <si>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</si>
  <si>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</si>
  <si>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</si>
  <si>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</si>
  <si>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</si>
  <si>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</si>
  <si>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</si>
  <si>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</si>
  <si>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</si>
  <si>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</si>
  <si>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</si>
  <si>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</si>
  <si>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</si>
  <si>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</si>
  <si>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</si>
  <si>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</si>
  <si>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</si>
  <si>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</si>
  <si>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</si>
  <si>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</si>
  <si>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</si>
  <si>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</si>
  <si>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</si>
  <si>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</si>
  <si>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</si>
  <si>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</si>
  <si>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</si>
  <si>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</si>
  <si>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</si>
  <si>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</si>
  <si>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</si>
  <si>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</si>
  <si>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</si>
  <si>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</si>
  <si>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</si>
  <si>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</si>
  <si>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</si>
  <si>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</si>
  <si>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</si>
  <si>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</si>
  <si>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</si>
  <si>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</si>
  <si>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</si>
  <si>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</si>
  <si>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</si>
  <si>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</si>
  <si>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</si>
  <si>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</si>
  <si>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</si>
  <si>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</si>
  <si>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</si>
  <si>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</si>
  <si>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</si>
  <si>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</si>
  <si>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</si>
  <si>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</si>
  <si>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</si>
  <si>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</si>
  <si>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</si>
  <si>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</si>
  <si>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</si>
  <si>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</si>
  <si>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</si>
  <si>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</si>
  <si>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</si>
  <si>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</si>
  <si>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</si>
  <si>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</si>
  <si>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</si>
  <si>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</si>
  <si>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</si>
  <si>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</si>
  <si>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</si>
  <si>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</si>
  <si>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</si>
  <si>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</si>
  <si>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</si>
  <si>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</si>
  <si>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</si>
  <si>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</si>
  <si>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</si>
  <si>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</si>
  <si>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</si>
  <si>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</si>
  <si>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</si>
  <si>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</si>
  <si>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</si>
  <si>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</si>
  <si>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</si>
  <si>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</si>
  <si>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</si>
  <si>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</si>
  <si>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</si>
  <si>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</si>
  <si>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</si>
  <si>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</si>
  <si>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</si>
  <si>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</si>
  <si>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</si>
  <si>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</si>
  <si>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</si>
  <si>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</si>
  <si>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</si>
  <si>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</si>
  <si>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</si>
  <si>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</si>
  <si>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</si>
  <si>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</si>
  <si>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</si>
  <si>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</si>
  <si>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</si>
  <si>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</si>
  <si>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</si>
  <si>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</si>
  <si>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</si>
  <si>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</si>
  <si>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</si>
  <si>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</si>
  <si>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</si>
  <si>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</si>
  <si>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</si>
  <si>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</si>
  <si>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</si>
  <si>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</si>
  <si>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</si>
  <si>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</si>
  <si>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</si>
  <si>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</si>
  <si>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</si>
  <si>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</si>
  <si>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</si>
  <si>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</si>
  <si>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</si>
  <si>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</si>
  <si>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</si>
  <si>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</si>
  <si>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</si>
  <si>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</si>
  <si>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</si>
  <si>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</si>
  <si>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</si>
  <si>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</si>
  <si>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</si>
  <si>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</si>
  <si>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</si>
  <si>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</si>
  <si>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</si>
  <si>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</si>
  <si>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</si>
  <si>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</si>
  <si>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</si>
  <si>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</si>
  <si>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</si>
  <si>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</si>
  <si>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</si>
  <si>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</si>
  <si>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</si>
  <si>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</si>
  <si>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</si>
  <si>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</si>
  <si>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</si>
  <si>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</si>
  <si>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</si>
  <si>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</si>
  <si>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</si>
  <si>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</si>
  <si>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</si>
  <si>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</si>
  <si>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</si>
  <si>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</si>
  <si>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</si>
  <si>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</si>
  <si>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</si>
  <si>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</si>
  <si>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</si>
  <si>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</si>
  <si>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</si>
  <si>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</si>
  <si>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</si>
  <si>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</si>
  <si>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</si>
  <si>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</si>
  <si>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</si>
  <si>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</si>
  <si>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</si>
  <si>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</si>
  <si>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</si>
  <si>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</si>
  <si>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</si>
  <si>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</si>
  <si>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</si>
  <si>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</si>
  <si>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</si>
  <si>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</si>
  <si>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</si>
  <si>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</si>
  <si>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</si>
  <si>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</si>
  <si>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</si>
  <si>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</si>
  <si>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</si>
  <si>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</si>
  <si>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</si>
  <si>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</si>
  <si>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</si>
  <si>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</si>
  <si>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</si>
  <si>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</si>
  <si>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</si>
  <si>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</si>
  <si>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</si>
  <si>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</si>
  <si>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</si>
  <si>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</si>
  <si>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</si>
  <si>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</si>
  <si>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</si>
  <si>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</si>
  <si>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</si>
  <si>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</si>
  <si>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</si>
  <si>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</si>
  <si>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</si>
  <si>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</si>
  <si>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</si>
  <si>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</si>
  <si>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</si>
  <si>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</si>
  <si>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</si>
  <si>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</si>
  <si>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</si>
  <si>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</si>
  <si>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</si>
  <si>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</si>
  <si>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</si>
  <si>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</si>
  <si>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</si>
  <si>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</si>
  <si>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</si>
  <si>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</si>
  <si>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</si>
  <si>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</si>
  <si>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</si>
  <si>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</si>
  <si>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</si>
  <si>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</si>
  <si>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</si>
  <si>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</si>
  <si>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</si>
  <si>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</si>
  <si>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</si>
  <si>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</si>
  <si>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</si>
  <si>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</si>
  <si>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</si>
  <si>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</si>
  <si>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</si>
  <si>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</si>
  <si>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</si>
  <si>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</si>
  <si>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</si>
  <si>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</si>
  <si>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</si>
  <si>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</si>
  <si>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</si>
  <si>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</si>
  <si>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</si>
  <si>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</si>
  <si>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</si>
  <si>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</si>
  <si>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</si>
  <si>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</si>
  <si>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</si>
  <si>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</si>
  <si>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</si>
  <si>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</si>
  <si>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</si>
  <si>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</si>
  <si>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</si>
  <si>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</si>
  <si>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</si>
  <si>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</si>
  <si>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</si>
  <si>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</si>
  <si>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</si>
  <si>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</si>
  <si>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</si>
  <si>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</si>
  <si>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</si>
  <si>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</si>
  <si>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</si>
  <si>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</si>
  <si>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</si>
  <si>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</si>
  <si>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</si>
  <si>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</si>
  <si>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</si>
  <si>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</si>
  <si>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</si>
  <si>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</si>
  <si>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</si>
  <si>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</si>
  <si>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</si>
  <si>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</si>
  <si>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</si>
  <si>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</si>
  <si>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</si>
  <si>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</si>
  <si>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</si>
  <si>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</si>
  <si>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</si>
  <si>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</si>
  <si>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</si>
  <si>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</si>
  <si>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</si>
  <si>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</si>
  <si>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</si>
  <si>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</si>
  <si>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</si>
  <si>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</si>
  <si>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</si>
  <si>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</si>
  <si>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</si>
  <si>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</si>
  <si>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</si>
  <si>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</si>
  <si>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</si>
  <si>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</si>
  <si>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</si>
  <si>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</si>
  <si>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</si>
  <si>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</si>
  <si>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</si>
  <si>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</si>
  <si>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</si>
  <si>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</si>
  <si>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</si>
  <si>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</si>
  <si>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</si>
  <si>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</si>
  <si>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</si>
  <si>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</si>
  <si>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</si>
  <si>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</si>
  <si>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</si>
  <si>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</si>
  <si>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</si>
  <si>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</si>
  <si>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</si>
  <si>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</si>
  <si>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</si>
  <si>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</si>
  <si>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</si>
  <si>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</si>
  <si>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</si>
  <si>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</si>
  <si>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</si>
  <si>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</si>
  <si>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</si>
  <si>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</si>
  <si>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</si>
  <si>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</si>
  <si>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</si>
  <si>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</si>
  <si>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</si>
  <si>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</si>
  <si>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</si>
  <si>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</si>
  <si>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</si>
  <si>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</si>
  <si>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</si>
  <si>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</si>
  <si>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</si>
  <si>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</si>
  <si>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</si>
  <si>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</si>
  <si>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</si>
  <si>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</si>
  <si>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</si>
  <si>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</si>
  <si>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</si>
  <si>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</si>
  <si>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</si>
  <si>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</si>
  <si>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</si>
  <si>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</si>
  <si>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</si>
  <si>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</si>
  <si>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</si>
  <si>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</si>
  <si>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</si>
  <si>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</si>
  <si>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</si>
  <si>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</si>
  <si>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</si>
  <si>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</si>
  <si>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</si>
  <si>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</si>
  <si>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</si>
  <si>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</si>
  <si>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</si>
  <si>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</si>
  <si>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</si>
  <si>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</si>
  <si>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</si>
  <si>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</si>
  <si>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</si>
  <si>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</si>
  <si>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</si>
  <si>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</si>
  <si>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</si>
  <si>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</si>
  <si>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</si>
  <si>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</si>
  <si>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</si>
  <si>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</si>
  <si>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</si>
  <si>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</si>
  <si>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</si>
  <si>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</si>
  <si>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</si>
  <si>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</si>
  <si>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</si>
  <si>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</si>
  <si>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</si>
  <si>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</si>
  <si>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</si>
  <si>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</si>
  <si>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</si>
  <si>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</si>
  <si>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</si>
  <si>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</si>
  <si>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</si>
  <si>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</si>
  <si>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</si>
  <si>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</si>
  <si>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</si>
  <si>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</si>
  <si>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</si>
  <si>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</si>
  <si>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</si>
  <si>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</si>
  <si>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</si>
  <si>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</si>
  <si>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</si>
  <si>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</si>
  <si>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</si>
  <si>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</si>
  <si>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</si>
  <si>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</si>
  <si>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</si>
  <si>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</si>
  <si>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</si>
  <si>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</si>
  <si>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</si>
  <si>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</si>
  <si>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</si>
  <si>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</si>
  <si>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</si>
  <si>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</si>
  <si>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</si>
  <si>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</si>
  <si>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</si>
  <si>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</si>
  <si>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</si>
  <si>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</si>
  <si>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</si>
  <si>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</si>
  <si>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</si>
  <si>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</si>
  <si>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</si>
  <si>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</si>
  <si>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</si>
  <si>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</si>
  <si>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</si>
  <si>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</si>
  <si>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</si>
  <si>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</si>
  <si>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</si>
  <si>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</si>
  <si>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</si>
  <si>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</si>
  <si>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</si>
  <si>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</si>
  <si>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</si>
  <si>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</si>
  <si>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</si>
  <si>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</si>
  <si>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</si>
  <si>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</si>
  <si>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</si>
  <si>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</si>
  <si>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</si>
  <si>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</si>
  <si>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</si>
  <si>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</si>
  <si>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</si>
  <si>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</si>
  <si>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</si>
  <si>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</si>
  <si>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</si>
  <si>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</si>
  <si>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</si>
  <si>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</si>
  <si>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</si>
  <si>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</si>
  <si>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</si>
  <si>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</si>
  <si>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</si>
  <si>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</si>
  <si>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</si>
  <si>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</si>
  <si>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</si>
  <si>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</si>
  <si>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</si>
  <si>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</si>
  <si>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</si>
  <si>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</si>
  <si>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</si>
  <si>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</si>
  <si>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</si>
  <si>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</si>
  <si>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</si>
  <si>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</si>
  <si>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</si>
  <si>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</si>
  <si>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</si>
  <si>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</si>
  <si>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</si>
  <si>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</si>
  <si>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</si>
  <si>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</si>
  <si>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</si>
  <si>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</si>
  <si>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</si>
  <si>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</si>
  <si>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</si>
  <si>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</si>
  <si>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</si>
  <si>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</si>
  <si>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</si>
  <si>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</si>
  <si>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</si>
  <si>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</si>
  <si>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</si>
  <si>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</si>
  <si>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</si>
  <si>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</si>
  <si>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</si>
  <si>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</si>
  <si>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</si>
  <si>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</si>
  <si>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</si>
  <si>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</si>
  <si>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</si>
  <si>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</si>
  <si>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</si>
  <si>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</si>
  <si>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</si>
  <si>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</si>
  <si>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</si>
  <si>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</si>
  <si>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</si>
  <si>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</si>
  <si>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</si>
  <si>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</si>
  <si>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</si>
  <si>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</si>
  <si>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</si>
  <si>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</si>
  <si>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</si>
  <si>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</si>
  <si>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</si>
  <si>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</si>
  <si>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</si>
  <si>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</si>
  <si>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</si>
  <si>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</si>
  <si>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</si>
  <si>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</si>
  <si>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</si>
  <si>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</si>
  <si>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</si>
  <si>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</si>
  <si>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</si>
  <si>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</si>
  <si>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</si>
  <si>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</si>
  <si>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</si>
  <si>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</si>
  <si>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</si>
  <si>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</si>
  <si>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</si>
  <si>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</si>
  <si>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</si>
  <si>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</si>
  <si>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</si>
  <si>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</si>
  <si>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</si>
  <si>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</si>
  <si>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</si>
  <si>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</si>
  <si>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</si>
  <si>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</si>
  <si>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</si>
  <si>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</si>
  <si>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</si>
  <si>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</si>
  <si>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</si>
  <si>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</si>
  <si>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</si>
  <si>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</si>
  <si>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</si>
  <si>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</si>
  <si>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</si>
  <si>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</si>
  <si>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</si>
  <si>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</si>
  <si>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</si>
  <si>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</si>
  <si>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</si>
  <si>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</si>
  <si>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</si>
  <si>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</si>
  <si>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</si>
  <si>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</si>
  <si>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</si>
  <si>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</si>
  <si>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</si>
  <si>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</si>
  <si>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</si>
  <si>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</si>
  <si>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</si>
  <si>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</si>
  <si>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</si>
  <si>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</si>
  <si>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</si>
  <si>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</si>
  <si>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</si>
  <si>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</si>
  <si>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</si>
  <si>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</si>
  <si>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</si>
  <si>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</si>
  <si>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</si>
  <si>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</si>
  <si>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</si>
  <si>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</si>
  <si>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</si>
  <si>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</si>
  <si>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</si>
  <si>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</si>
  <si>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</si>
  <si>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</si>
  <si>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</si>
  <si>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</si>
  <si>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</si>
  <si>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</si>
  <si>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</si>
  <si>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</si>
  <si>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</si>
  <si>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</si>
  <si>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</si>
  <si>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</si>
  <si>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</si>
  <si>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</si>
  <si>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</si>
  <si>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</si>
  <si>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</si>
  <si>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</si>
  <si>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</si>
  <si>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</si>
  <si>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</si>
  <si>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</si>
  <si>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</si>
  <si>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</si>
  <si>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</si>
  <si>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</si>
  <si>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</si>
  <si>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</si>
  <si>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</si>
  <si>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</si>
  <si>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</si>
  <si>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</si>
  <si>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</si>
  <si>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</si>
  <si>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</si>
  <si>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</si>
  <si>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</si>
  <si>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</si>
  <si>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</si>
  <si>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</si>
  <si>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</si>
  <si>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</si>
  <si>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</si>
  <si>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</si>
  <si>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</si>
  <si>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</si>
  <si>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</si>
  <si>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</si>
  <si>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</si>
  <si>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</si>
  <si>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</si>
  <si>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</si>
  <si>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</si>
  <si>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</si>
  <si>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</si>
  <si>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</si>
  <si>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</si>
  <si>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</si>
  <si>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</si>
  <si>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</si>
  <si>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</si>
  <si>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</si>
  <si>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</si>
  <si>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</si>
  <si>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</si>
  <si>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</si>
  <si>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</si>
  <si>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</si>
  <si>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</si>
  <si>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</si>
  <si>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</si>
  <si>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</si>
  <si>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</si>
  <si>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</si>
  <si>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</si>
  <si>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</si>
  <si>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</si>
  <si>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</si>
  <si>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</si>
  <si>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</si>
  <si>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</si>
  <si>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</si>
  <si>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</si>
  <si>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</si>
  <si>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</si>
  <si>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</si>
  <si>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</si>
  <si>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</si>
  <si>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</si>
  <si>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</si>
  <si>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</si>
  <si>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</si>
  <si>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</si>
  <si>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</si>
  <si>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</si>
  <si>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</si>
  <si>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</si>
  <si>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</si>
  <si>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</si>
  <si>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</si>
  <si>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</si>
  <si>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</si>
  <si>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</si>
  <si>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</si>
  <si>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</si>
  <si>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</si>
  <si>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</si>
  <si>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</si>
  <si>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</si>
  <si>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</si>
  <si>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</si>
  <si>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</si>
  <si>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</si>
  <si>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</si>
  <si>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</si>
  <si>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</si>
  <si>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</si>
  <si>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</si>
  <si>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</si>
  <si>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</si>
  <si>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</si>
  <si>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</si>
  <si>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</si>
  <si>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</si>
  <si>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</si>
  <si>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</si>
  <si>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</si>
  <si>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</si>
  <si>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</si>
  <si>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</si>
  <si>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</si>
  <si>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</si>
  <si>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</si>
  <si>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</si>
  <si>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</si>
  <si>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</si>
  <si>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</si>
  <si>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</si>
  <si>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</si>
  <si>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</si>
  <si>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</si>
  <si>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</si>
  <si>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</si>
  <si>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</si>
  <si>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</si>
  <si>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</si>
  <si>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</si>
  <si>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</si>
  <si>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</si>
  <si>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</si>
  <si>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</si>
  <si>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</si>
  <si>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</si>
  <si>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</si>
  <si>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</si>
  <si>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</si>
  <si>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</si>
  <si>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</si>
  <si>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</si>
  <si>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</si>
  <si>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</si>
  <si>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</si>
  <si>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</si>
  <si>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</si>
  <si>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</si>
  <si>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</si>
  <si>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</si>
  <si>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</si>
  <si>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</si>
  <si>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</si>
  <si>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</si>
  <si>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</si>
  <si>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</si>
  <si>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</si>
  <si>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</si>
  <si>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</si>
  <si>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</si>
  <si>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</si>
  <si>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</si>
  <si>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</si>
  <si>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</si>
  <si>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</si>
  <si>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</si>
  <si>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</si>
  <si>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</si>
  <si>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</si>
  <si>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</si>
  <si>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</si>
  <si>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</si>
  <si>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</si>
  <si>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</si>
  <si>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</si>
  <si>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</si>
  <si>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</si>
  <si>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</si>
  <si>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</si>
  <si>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</si>
  <si>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</si>
  <si>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</si>
  <si>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</si>
  <si>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</si>
  <si>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</si>
  <si>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</si>
  <si>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</si>
  <si>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</si>
  <si>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</si>
  <si>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</si>
  <si>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</si>
  <si>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</si>
  <si>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</si>
  <si>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</si>
  <si>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</si>
  <si>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</si>
  <si>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</si>
  <si>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</si>
  <si>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</si>
  <si>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</si>
  <si>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</si>
  <si>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</si>
  <si>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</si>
  <si>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</si>
  <si>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</si>
  <si>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</si>
  <si>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</si>
  <si>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</si>
  <si>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</si>
  <si>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</si>
  <si>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</si>
  <si>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</si>
  <si>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</si>
  <si>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</si>
  <si>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</si>
  <si>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</si>
  <si>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</si>
  <si>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</si>
  <si>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</si>
  <si>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</si>
  <si>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</si>
  <si>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</si>
  <si>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</si>
  <si>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</si>
  <si>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</si>
  <si>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</si>
  <si>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</si>
  <si>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</si>
  <si>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</si>
  <si>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</si>
  <si>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</si>
  <si>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</si>
  <si>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</si>
  <si>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</si>
  <si>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</si>
  <si>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</si>
  <si>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</si>
  <si>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</si>
  <si>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</si>
  <si>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</si>
  <si>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</si>
  <si>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</si>
  <si>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</si>
  <si>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</si>
  <si>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</si>
  <si>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</si>
  <si>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</si>
  <si>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</si>
  <si>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</si>
  <si>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</si>
  <si>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</si>
  <si>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</si>
  <si>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</si>
  <si>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</si>
  <si>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</si>
  <si>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</si>
  <si>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</si>
  <si>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</si>
  <si>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</si>
  <si>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</si>
  <si>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</si>
  <si>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</si>
  <si>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</si>
  <si>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</si>
  <si>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</si>
  <si>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</si>
  <si>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</si>
  <si>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</si>
  <si>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</si>
  <si>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</si>
  <si>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</si>
  <si>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</si>
  <si>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</si>
  <si>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</si>
  <si>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</si>
  <si>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</si>
  <si>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</si>
  <si>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</si>
  <si>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</si>
  <si>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</si>
  <si>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</si>
  <si>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</si>
  <si>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</si>
  <si>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</si>
  <si>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</si>
  <si>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</si>
  <si>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</si>
  <si>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</si>
  <si>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</si>
  <si>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</si>
  <si>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</si>
  <si>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</si>
  <si>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</si>
  <si>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</si>
  <si>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</si>
  <si>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</si>
  <si>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</si>
  <si>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</si>
  <si>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</si>
  <si>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</si>
  <si>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</si>
  <si>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</si>
  <si>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</si>
  <si>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</si>
  <si>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</si>
  <si>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</si>
  <si>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</si>
  <si>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</si>
  <si>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</si>
  <si>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</si>
  <si>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</si>
  <si>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</si>
  <si>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</si>
  <si>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</si>
  <si>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</si>
  <si>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</si>
  <si>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</si>
  <si>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</si>
  <si>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</si>
  <si>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</si>
  <si>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</si>
  <si>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</si>
  <si>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</si>
  <si>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</si>
  <si>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</si>
  <si>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</si>
  <si>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</si>
  <si>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</si>
  <si>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</si>
  <si>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</si>
  <si>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</si>
  <si>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</si>
  <si>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</si>
  <si>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</si>
  <si>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</si>
  <si>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</si>
  <si>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</si>
  <si>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</si>
  <si>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</si>
  <si>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</si>
  <si>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</si>
  <si>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</si>
  <si>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</si>
  <si>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</si>
  <si>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</si>
  <si>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</si>
  <si>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</si>
  <si>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</si>
  <si>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</si>
  <si>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</si>
  <si>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</si>
  <si>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</si>
  <si>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</si>
  <si>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</si>
  <si>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</si>
  <si>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</si>
  <si>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</si>
  <si>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</si>
  <si>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</si>
  <si>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</si>
  <si>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</si>
  <si>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</si>
  <si>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</si>
  <si>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</si>
  <si>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</si>
  <si>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</si>
  <si>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</si>
  <si>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</si>
  <si>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</si>
  <si>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</si>
  <si>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</si>
  <si>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</si>
  <si>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</si>
  <si>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</si>
  <si>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</si>
  <si>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</si>
  <si>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</si>
  <si>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</si>
  <si>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</si>
  <si>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</si>
  <si>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</si>
  <si>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</si>
  <si>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</si>
  <si>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</si>
  <si>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</si>
  <si>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</si>
  <si>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</si>
  <si>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</si>
  <si>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</si>
  <si>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</si>
  <si>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</si>
  <si>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</si>
  <si>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</si>
  <si>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</si>
  <si>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</si>
  <si>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</si>
  <si>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</si>
  <si>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</si>
  <si>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</si>
  <si>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</si>
  <si>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</si>
  <si>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</si>
  <si>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</si>
  <si>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</si>
  <si>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</si>
  <si>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</si>
  <si>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</si>
  <si>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</si>
  <si>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</si>
  <si>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</si>
  <si>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</si>
  <si>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</si>
  <si>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</si>
  <si>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</si>
  <si>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</si>
  <si>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</si>
  <si>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</si>
  <si>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</si>
  <si>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</si>
  <si>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</si>
  <si>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</si>
  <si>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</si>
  <si>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</si>
  <si>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</si>
  <si>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</si>
  <si>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</si>
  <si>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</si>
  <si>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</si>
  <si>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</si>
  <si>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</si>
  <si>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</si>
  <si>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</si>
  <si>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</si>
  <si>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</si>
  <si>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</si>
  <si>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</si>
  <si>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</si>
  <si>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</si>
  <si>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</si>
  <si>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</si>
  <si>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</si>
  <si>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</si>
  <si>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</si>
  <si>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</si>
  <si>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</si>
  <si>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</si>
  <si>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</si>
  <si>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</si>
  <si>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</si>
  <si>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</si>
  <si>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</si>
  <si>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</si>
  <si>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</si>
  <si>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</si>
  <si>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</si>
  <si>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</si>
  <si>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</si>
  <si>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</si>
  <si>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</si>
  <si>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</si>
  <si>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</si>
  <si>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</si>
  <si>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</si>
  <si>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</si>
  <si>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</si>
  <si>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</si>
  <si>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</si>
  <si>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</si>
  <si>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</si>
  <si>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</si>
  <si>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</si>
  <si>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</si>
  <si>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</si>
  <si>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</si>
  <si>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</si>
  <si>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</si>
  <si>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</si>
  <si>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</si>
  <si>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</si>
  <si>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</si>
  <si>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</si>
  <si>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</si>
  <si>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</si>
  <si>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</si>
  <si>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</si>
  <si>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</si>
  <si>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</si>
  <si>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</si>
  <si>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</si>
  <si>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</si>
  <si>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</si>
  <si>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</si>
  <si>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</si>
  <si>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</si>
  <si>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</si>
  <si>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</si>
  <si>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</si>
  <si>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</si>
  <si>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</si>
  <si>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</si>
  <si>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</si>
  <si>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</si>
  <si>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</si>
  <si>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</si>
  <si>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</si>
  <si>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</si>
  <si>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</si>
  <si>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</si>
  <si>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</si>
  <si>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</si>
  <si>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</si>
  <si>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</si>
  <si>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</si>
  <si>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</si>
  <si>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</si>
  <si>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</si>
  <si>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</si>
  <si>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</si>
  <si>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</si>
  <si>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</si>
  <si>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</si>
  <si>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</si>
  <si>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</si>
  <si>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</si>
  <si>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</si>
  <si>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</si>
  <si>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</si>
  <si>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</si>
  <si>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</si>
  <si>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</si>
  <si>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</si>
  <si>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</si>
  <si>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</si>
  <si>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</si>
  <si>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</si>
  <si>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</si>
  <si>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</si>
  <si>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</si>
  <si>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</si>
  <si>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</si>
  <si>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</si>
  <si>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</si>
  <si>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</si>
  <si>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</si>
  <si>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</si>
  <si>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</si>
  <si>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</si>
  <si>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</si>
  <si>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</si>
  <si>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</si>
  <si>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</si>
  <si>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</si>
  <si>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</si>
  <si>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</si>
  <si>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</si>
  <si>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</si>
  <si>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</si>
  <si>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</si>
  <si>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</si>
  <si>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</si>
  <si>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</si>
  <si>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</si>
  <si>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</si>
  <si>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</si>
  <si>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</si>
  <si>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</si>
  <si>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</si>
  <si>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</si>
  <si>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</si>
  <si>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</si>
  <si>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</si>
  <si>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</si>
  <si>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</si>
  <si>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</si>
  <si>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</si>
  <si>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</si>
  <si>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</si>
  <si>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</si>
  <si>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</si>
  <si>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</si>
  <si>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</si>
  <si>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</si>
  <si>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</si>
  <si>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</si>
  <si>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</si>
  <si>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</si>
  <si>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</si>
  <si>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</si>
  <si>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</si>
  <si>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</si>
  <si>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</si>
  <si>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</si>
  <si>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</si>
  <si>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</si>
  <si>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</si>
  <si>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</si>
  <si>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</si>
  <si>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</si>
  <si>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</si>
  <si>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</si>
  <si>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</si>
  <si>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</si>
  <si>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</si>
  <si>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</si>
  <si>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</si>
  <si>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</si>
  <si>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</si>
  <si>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</si>
  <si>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</si>
  <si>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</si>
  <si>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</si>
  <si>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</si>
  <si>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</si>
  <si>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</si>
  <si>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</si>
  <si>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</si>
  <si>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</si>
  <si>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</si>
  <si>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</si>
  <si>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</si>
  <si>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</si>
  <si>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</si>
  <si>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</si>
  <si>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</si>
  <si>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</si>
  <si>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</si>
  <si>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</si>
  <si>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</si>
  <si>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</si>
  <si>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</si>
  <si>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</si>
  <si>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</si>
  <si>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</si>
  <si>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</si>
  <si>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</si>
  <si>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</si>
  <si>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</si>
  <si>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</si>
  <si>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</si>
  <si>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</si>
  <si>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</si>
  <si>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</si>
  <si>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</si>
  <si>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</si>
  <si>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</si>
  <si>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</si>
  <si>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</si>
  <si>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</si>
  <si>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</si>
  <si>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</si>
  <si>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</si>
  <si>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</si>
  <si>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</si>
  <si>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</si>
  <si>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</si>
  <si>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</si>
  <si>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</si>
  <si>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</si>
  <si>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</si>
  <si>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</si>
  <si>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</si>
  <si>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</si>
  <si>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</si>
  <si>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</si>
  <si>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</si>
  <si>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</si>
  <si>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</si>
  <si>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</si>
  <si>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</si>
  <si>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</si>
  <si>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</si>
  <si>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</si>
  <si>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</si>
  <si>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</si>
  <si>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</si>
  <si>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</si>
  <si>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</si>
  <si>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</si>
  <si>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</si>
  <si>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</si>
  <si>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</si>
  <si>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</si>
  <si>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</si>
  <si>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</si>
  <si>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</si>
  <si>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</si>
  <si>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</si>
  <si>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</si>
  <si>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</si>
  <si>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</si>
  <si>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</si>
  <si>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</si>
  <si>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</si>
  <si>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</si>
  <si>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</si>
  <si>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</si>
  <si>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</si>
  <si>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</si>
  <si>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</si>
  <si>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</si>
  <si>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</si>
  <si>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</si>
  <si>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</si>
  <si>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</si>
  <si>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</si>
  <si>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</si>
  <si>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</si>
  <si>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</si>
  <si>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</si>
  <si>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</si>
  <si>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</si>
  <si>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</si>
  <si>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</si>
  <si>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</si>
  <si>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</si>
  <si>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</si>
  <si>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</si>
  <si>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</si>
  <si>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</si>
  <si>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</si>
  <si>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</si>
  <si>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</si>
  <si>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</si>
  <si>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</si>
  <si>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</si>
  <si>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</si>
  <si>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</si>
  <si>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</si>
  <si>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</si>
  <si>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</si>
  <si>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</si>
  <si>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</si>
  <si>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</si>
  <si>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</si>
  <si>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</si>
  <si>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</si>
  <si>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</si>
  <si>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</si>
  <si>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</si>
  <si>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</si>
  <si>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</si>
  <si>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</si>
  <si>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</si>
  <si>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</si>
  <si>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</si>
  <si>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</si>
  <si>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</si>
  <si>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</si>
  <si>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</si>
  <si>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</si>
  <si>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</si>
  <si>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</si>
  <si>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</si>
  <si>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</si>
  <si>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</si>
  <si>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</si>
  <si>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</si>
  <si>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</si>
  <si>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</si>
  <si>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</si>
  <si>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</si>
  <si>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</si>
  <si>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</si>
  <si>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</si>
  <si>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</si>
  <si>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</si>
  <si>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</si>
  <si>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</si>
  <si>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</si>
  <si>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</si>
  <si>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</si>
  <si>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</si>
  <si>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</si>
  <si>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</si>
  <si>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</si>
  <si>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</si>
  <si>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</si>
  <si>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</si>
  <si>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</si>
  <si>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</si>
  <si>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</si>
  <si>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</si>
  <si>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</si>
  <si>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</si>
  <si>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</si>
  <si>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</si>
  <si>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</si>
  <si>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</si>
  <si>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</si>
  <si>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</si>
  <si>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</si>
  <si>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</si>
  <si>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</si>
  <si>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</si>
  <si>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</si>
  <si>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</si>
  <si>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</si>
  <si>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</si>
  <si>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</si>
  <si>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</si>
  <si>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</si>
  <si>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</si>
  <si>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</si>
  <si>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</si>
  <si>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</si>
  <si>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</si>
  <si>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</si>
  <si>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</si>
  <si>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</si>
  <si>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</si>
  <si>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</si>
  <si>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</si>
  <si>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</si>
  <si>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</si>
  <si>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</si>
  <si>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</si>
  <si>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</si>
  <si>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</si>
  <si>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</si>
  <si>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</si>
  <si>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</si>
  <si>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</si>
  <si>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</si>
  <si>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</si>
  <si>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</si>
  <si>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</si>
  <si>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</si>
  <si>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</si>
  <si>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</si>
  <si>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</si>
  <si>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</si>
  <si>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</si>
  <si>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</si>
  <si>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</si>
  <si>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</si>
  <si>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</si>
  <si>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</si>
  <si>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</si>
  <si>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</si>
  <si>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</si>
  <si>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</si>
  <si>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</si>
  <si>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</si>
  <si>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</si>
  <si>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</si>
  <si>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</si>
  <si>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</si>
  <si>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</si>
  <si>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</si>
  <si>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</si>
  <si>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</si>
  <si>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</si>
  <si>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</si>
  <si>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</si>
  <si>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</si>
  <si>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</si>
  <si>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</si>
  <si>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</si>
  <si>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</si>
  <si>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</si>
  <si>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</si>
  <si>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</si>
  <si>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</si>
  <si>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</si>
  <si>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</si>
  <si>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</si>
  <si>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</si>
  <si>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</si>
  <si>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</si>
  <si>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</si>
  <si>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</si>
  <si>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</si>
  <si>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</si>
  <si>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</si>
  <si>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</si>
  <si>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</si>
  <si>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</si>
  <si>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</si>
  <si>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</si>
  <si>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</si>
  <si>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</si>
  <si>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</si>
  <si>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</si>
  <si>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</si>
  <si>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</si>
  <si>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</si>
  <si>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</si>
  <si>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</si>
  <si>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</si>
  <si>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</si>
  <si>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</si>
  <si>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</si>
  <si>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</si>
  <si>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</si>
  <si>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</si>
  <si>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</si>
  <si>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</si>
  <si>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</si>
  <si>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</si>
  <si>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</si>
  <si>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</si>
  <si>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</si>
  <si>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</si>
  <si>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</si>
  <si>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</si>
  <si>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</si>
  <si>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</si>
  <si>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</si>
  <si>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</si>
  <si>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</si>
  <si>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</si>
  <si>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</si>
  <si>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</si>
  <si>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</si>
  <si>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</si>
  <si>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</si>
  <si>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</si>
  <si>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</si>
  <si>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</si>
  <si>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</si>
  <si>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</si>
  <si>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</si>
  <si>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</si>
  <si>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</si>
  <si>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</si>
  <si>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</si>
  <si>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</si>
  <si>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</si>
  <si>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</si>
  <si>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</si>
  <si>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</si>
  <si>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</si>
  <si>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</si>
  <si>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</si>
  <si>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</si>
  <si>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</si>
  <si>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</si>
  <si>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</si>
  <si>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</si>
  <si>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</si>
  <si>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</si>
  <si>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</si>
  <si>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</si>
  <si>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</si>
  <si>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</si>
  <si>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</si>
  <si>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</si>
  <si>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</si>
  <si>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</si>
  <si>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</si>
  <si>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</si>
  <si>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</si>
  <si>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</si>
  <si>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</si>
  <si>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</si>
  <si>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</si>
  <si>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</si>
  <si>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</si>
  <si>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</si>
  <si>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</si>
  <si>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</si>
  <si>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</si>
  <si>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</si>
  <si>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</si>
  <si>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</si>
  <si>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</si>
  <si>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</si>
  <si>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</si>
  <si>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</si>
  <si>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</si>
  <si>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</si>
  <si>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</si>
  <si>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</si>
  <si>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</si>
  <si>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</si>
  <si>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</si>
  <si>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</si>
  <si>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</si>
  <si>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</si>
  <si>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</si>
  <si>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</si>
  <si>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</si>
  <si>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</si>
  <si>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</si>
  <si>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</si>
  <si>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</si>
  <si>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</si>
  <si>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</si>
  <si>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</si>
  <si>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</si>
  <si>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</si>
  <si>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</si>
  <si>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</si>
  <si>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</si>
  <si>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</si>
  <si>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</si>
  <si>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</si>
  <si>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</si>
  <si>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</si>
  <si>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</si>
  <si>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</si>
  <si>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</si>
  <si>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</si>
  <si>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</si>
  <si>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</si>
  <si>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</si>
  <si>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</si>
  <si>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</si>
  <si>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</si>
  <si>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</si>
  <si>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</si>
  <si>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</si>
  <si>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</si>
  <si>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</si>
  <si>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</si>
  <si>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</si>
  <si>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</si>
  <si>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</si>
  <si>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</si>
  <si>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</si>
  <si>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</si>
  <si>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</si>
  <si>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</si>
  <si>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</si>
  <si>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</si>
  <si>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</si>
  <si>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</si>
  <si>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</si>
  <si>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</si>
  <si>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</si>
  <si>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</si>
  <si>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</si>
  <si>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</si>
  <si>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</si>
  <si>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</si>
  <si>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</si>
  <si>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</si>
  <si>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</si>
  <si>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</si>
  <si>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</si>
  <si>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</si>
  <si>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</si>
  <si>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</si>
  <si>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</si>
  <si>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</si>
  <si>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</si>
  <si>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</si>
  <si>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</si>
  <si>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</si>
  <si>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</si>
  <si>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</si>
  <si>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</si>
  <si>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</si>
  <si>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</si>
  <si>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</si>
  <si>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</si>
  <si>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</si>
  <si>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</si>
  <si>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</si>
  <si>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</si>
  <si>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</si>
  <si>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</si>
  <si>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</si>
  <si>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</si>
  <si>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</si>
  <si>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</si>
  <si>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</si>
  <si>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</si>
  <si>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</si>
  <si>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</si>
  <si>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</si>
  <si>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</si>
  <si>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</si>
  <si>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</si>
  <si>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</si>
  <si>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</si>
  <si>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</si>
  <si>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</si>
  <si>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</si>
  <si>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</si>
  <si>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</si>
  <si>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</si>
  <si>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</si>
  <si>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</si>
  <si>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</si>
  <si>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</si>
  <si>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</si>
  <si>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</si>
  <si>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</si>
  <si>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</si>
  <si>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</si>
  <si>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</si>
  <si>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</si>
  <si>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</si>
  <si>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</si>
  <si>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</si>
  <si>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</si>
  <si>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</si>
  <si>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</si>
  <si>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</si>
  <si>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</si>
  <si>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</si>
  <si>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</si>
  <si>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</si>
  <si>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</si>
  <si>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</si>
  <si>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</si>
  <si>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</si>
  <si>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</si>
  <si>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</si>
  <si>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</si>
  <si>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</si>
  <si>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</si>
  <si>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</si>
  <si>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</si>
  <si>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</si>
  <si>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</si>
  <si>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</si>
  <si>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</si>
  <si>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</si>
  <si>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</si>
  <si>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</si>
  <si>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</si>
  <si>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</si>
  <si>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</si>
  <si>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</si>
  <si>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</si>
  <si>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</si>
  <si>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</si>
  <si>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</si>
  <si>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</si>
  <si>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</si>
  <si>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</si>
  <si>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</si>
  <si>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</si>
  <si>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</si>
  <si>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</si>
  <si>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</si>
  <si>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</si>
  <si>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</si>
  <si>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</si>
  <si>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</si>
  <si>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</si>
  <si>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</si>
  <si>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</si>
  <si>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</si>
  <si>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</si>
  <si>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</si>
  <si>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</si>
  <si>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</si>
  <si>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</si>
  <si>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</si>
  <si>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</si>
  <si>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</si>
  <si>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</si>
  <si>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</si>
  <si>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</si>
  <si>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</si>
  <si>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</si>
  <si>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</si>
  <si>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</si>
  <si>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</si>
  <si>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</si>
  <si>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</si>
  <si>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</si>
  <si>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</si>
  <si>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</si>
  <si>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</si>
  <si>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</si>
  <si>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</si>
  <si>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</si>
  <si>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</si>
  <si>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</si>
  <si>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</si>
  <si>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</si>
  <si>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</si>
  <si>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</si>
  <si>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</si>
  <si>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</si>
  <si>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</si>
  <si>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</si>
  <si>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</si>
  <si>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</si>
  <si>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</si>
  <si>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</si>
  <si>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</si>
  <si>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</si>
  <si>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</si>
  <si>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</si>
  <si>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</si>
  <si>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</si>
  <si>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</si>
  <si>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</si>
  <si>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</si>
  <si>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</si>
  <si>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</si>
  <si>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</si>
  <si>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</si>
  <si>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</si>
  <si>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</si>
  <si>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</si>
  <si>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</si>
  <si>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</si>
  <si>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</si>
  <si>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</si>
  <si>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</si>
  <si>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</si>
  <si>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</si>
  <si>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</si>
  <si>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</si>
  <si>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</si>
  <si>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</si>
  <si>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</si>
  <si>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</si>
  <si>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</si>
  <si>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</si>
  <si>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</si>
  <si>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</si>
  <si>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</si>
  <si>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</si>
  <si>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</si>
  <si>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</si>
  <si>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</si>
  <si>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</si>
  <si>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</si>
  <si>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</si>
  <si>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</si>
  <si>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</si>
  <si>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</si>
  <si>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</si>
  <si>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</si>
  <si>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</si>
  <si>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</si>
  <si>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</si>
  <si>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</si>
  <si>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</si>
  <si>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</si>
  <si>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</si>
  <si>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</si>
  <si>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</si>
  <si>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</si>
  <si>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</si>
  <si>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</si>
  <si>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</si>
  <si>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</si>
  <si>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</si>
  <si>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</si>
  <si>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</si>
  <si>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</si>
  <si>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</si>
  <si>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</si>
  <si>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</si>
  <si>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</si>
  <si>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</si>
  <si>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</si>
  <si>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</si>
  <si>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</si>
  <si>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</si>
  <si>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</si>
  <si>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</si>
  <si>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</si>
  <si>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</si>
  <si>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</si>
  <si>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</si>
  <si>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</si>
  <si>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</si>
  <si>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</si>
  <si>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</si>
  <si>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</si>
  <si>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</si>
  <si>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</si>
  <si>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</si>
  <si>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</si>
  <si>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</si>
  <si>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</si>
  <si>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</si>
  <si>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</si>
  <si>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</si>
  <si>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</si>
  <si>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</si>
  <si>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</si>
  <si>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</si>
  <si>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</si>
  <si>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</si>
  <si>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</si>
  <si>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</si>
  <si>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</si>
  <si>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</si>
  <si>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</si>
  <si>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</si>
  <si>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</si>
  <si>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</si>
  <si>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</si>
  <si>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</si>
  <si>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</si>
  <si>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</si>
  <si>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</si>
  <si>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</si>
  <si>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</si>
  <si>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</si>
  <si>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</si>
  <si>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</si>
  <si>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</si>
  <si>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</si>
  <si>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</si>
  <si>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</si>
  <si>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</si>
  <si>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</si>
  <si>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</si>
  <si>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</si>
  <si>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</si>
  <si>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</si>
  <si>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</si>
  <si>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</si>
  <si>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</si>
  <si>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</si>
  <si>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</si>
  <si>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</si>
  <si>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</si>
  <si>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</si>
  <si>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</si>
  <si>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</si>
  <si>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</si>
  <si>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</si>
  <si>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</si>
  <si>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</si>
  <si>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</si>
  <si>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</si>
  <si>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</si>
  <si>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</si>
  <si>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</si>
  <si>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</si>
  <si>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</si>
  <si>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</si>
  <si>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</si>
  <si>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</si>
  <si>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</si>
  <si>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</si>
  <si>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</si>
  <si>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</si>
  <si>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</si>
  <si>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</si>
  <si>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</si>
  <si>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</si>
  <si>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</si>
  <si>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</si>
  <si>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</si>
  <si>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</si>
  <si>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</si>
  <si>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</si>
  <si>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</si>
  <si>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</si>
  <si>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</si>
  <si>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</si>
  <si>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</si>
  <si>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</si>
  <si>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</si>
  <si>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</si>
  <si>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</si>
  <si>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</si>
  <si>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</si>
  <si>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</si>
  <si>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</si>
  <si>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</si>
  <si>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</si>
  <si>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</si>
  <si>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</si>
  <si>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</si>
  <si>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</si>
  <si>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</si>
  <si>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</si>
  <si>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</si>
  <si>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</si>
  <si>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</si>
  <si>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</si>
  <si>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</si>
  <si>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</si>
  <si>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</si>
  <si>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</si>
  <si>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</si>
  <si>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</si>
  <si>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</si>
  <si>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</si>
  <si>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</si>
  <si>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</si>
  <si>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</si>
  <si>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</si>
  <si>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</si>
  <si>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</si>
  <si>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</si>
  <si>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</si>
  <si>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</si>
  <si>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</si>
  <si>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</si>
  <si>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</si>
  <si>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</si>
  <si>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</si>
  <si>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</si>
  <si>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</si>
  <si>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</si>
  <si>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</si>
  <si>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</si>
  <si>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</si>
  <si>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</si>
  <si>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</si>
  <si>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</si>
  <si>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</si>
  <si>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</si>
  <si>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</si>
  <si>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</si>
  <si>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</si>
  <si>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</si>
  <si>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</si>
  <si>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</si>
  <si>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</si>
  <si>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</si>
  <si>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</si>
  <si>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</si>
  <si>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</si>
  <si>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</si>
  <si>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</si>
  <si>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</si>
  <si>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</si>
  <si>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</si>
  <si>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</si>
  <si>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</si>
  <si>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</si>
  <si>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</si>
  <si>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</si>
  <si>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</si>
  <si>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</si>
  <si>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</si>
  <si>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</si>
  <si>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</si>
  <si>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</si>
  <si>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</si>
  <si>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</si>
  <si>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</si>
  <si>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</si>
  <si>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</si>
  <si>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</si>
  <si>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</si>
  <si>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</si>
  <si>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</si>
  <si>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</si>
  <si>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</si>
  <si>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</si>
  <si>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</si>
  <si>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</si>
  <si>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</si>
  <si>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</si>
  <si>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</si>
  <si>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</si>
  <si>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</si>
  <si>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</si>
  <si>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</si>
  <si>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</si>
  <si>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</si>
  <si>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</si>
  <si>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</si>
  <si>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</si>
  <si>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</si>
  <si>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</si>
  <si>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</si>
  <si>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</si>
  <si>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</si>
  <si>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</si>
  <si>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</si>
  <si>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</si>
  <si>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</si>
  <si>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</si>
  <si>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</si>
  <si>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</si>
  <si>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</si>
  <si>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</si>
  <si>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</si>
  <si>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</si>
  <si>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</si>
  <si>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</si>
  <si>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</si>
  <si>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</si>
  <si>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</si>
  <si>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</si>
  <si>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</si>
  <si>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</si>
  <si>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</si>
  <si>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</si>
  <si>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</si>
  <si>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</si>
  <si>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</si>
  <si>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</si>
  <si>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</si>
  <si>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</si>
  <si>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</si>
  <si>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</si>
  <si>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</si>
  <si>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</si>
  <si>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</si>
  <si>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</si>
  <si>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</si>
  <si>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</si>
  <si>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</si>
  <si>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</si>
  <si>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</si>
  <si>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</si>
  <si>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</si>
  <si>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</si>
  <si>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</si>
  <si>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</si>
  <si>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</si>
  <si>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</si>
  <si>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</si>
  <si>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</si>
  <si>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</si>
  <si>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</si>
  <si>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</si>
  <si>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</si>
  <si>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</si>
  <si>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</si>
  <si>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</si>
  <si>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</si>
  <si>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</si>
  <si>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</si>
  <si>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</si>
  <si>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</si>
  <si>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</si>
  <si>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</si>
  <si>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</si>
  <si>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</si>
  <si>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</si>
  <si>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</si>
  <si>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</si>
  <si>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</si>
  <si>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</si>
  <si>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</si>
  <si>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</si>
  <si>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</si>
  <si>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</si>
  <si>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</si>
  <si>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</si>
  <si>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</si>
  <si>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</si>
  <si>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</si>
  <si>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</si>
  <si>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</si>
  <si>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</si>
  <si>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</si>
  <si>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</si>
  <si>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</si>
  <si>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</si>
  <si>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</si>
  <si>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</si>
  <si>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</si>
  <si>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</si>
  <si>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</si>
  <si>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</si>
  <si>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</si>
  <si>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</si>
  <si>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</si>
  <si>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</si>
  <si>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</si>
  <si>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</si>
  <si>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</si>
  <si>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</si>
  <si>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</si>
  <si>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</si>
  <si>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</si>
  <si>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</si>
  <si>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</si>
  <si>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</si>
  <si>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</si>
  <si>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</si>
  <si>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</si>
  <si>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</si>
  <si>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</si>
  <si>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</si>
  <si>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</si>
  <si>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</si>
  <si>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</si>
  <si>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</si>
  <si>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</si>
  <si>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</si>
  <si>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</si>
  <si>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</si>
  <si>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</si>
  <si>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</si>
  <si>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</si>
  <si>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</si>
  <si>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</si>
  <si>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</si>
  <si>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</si>
  <si>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</si>
  <si>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</si>
  <si>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</si>
  <si>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</si>
  <si>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</si>
  <si>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</si>
  <si>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</si>
  <si>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</si>
  <si>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</si>
  <si>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</si>
  <si>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</si>
  <si>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</si>
  <si>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</si>
  <si>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</si>
  <si>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</si>
  <si>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</si>
  <si>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</si>
  <si>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</si>
  <si>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</si>
  <si>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</si>
  <si>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</si>
  <si>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</si>
  <si>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</si>
  <si>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</si>
  <si>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</si>
  <si>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</si>
  <si>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</si>
  <si>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</si>
  <si>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</si>
  <si>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</si>
  <si>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</si>
  <si>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</si>
  <si>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</si>
  <si>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</si>
  <si>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</si>
  <si>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</si>
  <si>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</si>
  <si>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</si>
  <si>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</si>
  <si>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</si>
  <si>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</si>
  <si>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</si>
  <si>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</si>
  <si>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</si>
  <si>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</si>
  <si>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</si>
  <si>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</si>
  <si>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</si>
  <si>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</si>
  <si>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</si>
  <si>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</si>
  <si>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</si>
  <si>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</si>
  <si>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</si>
  <si>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</si>
  <si>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</si>
  <si>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</si>
  <si>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</si>
  <si>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</si>
  <si>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</si>
  <si>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</si>
  <si>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</si>
  <si>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</si>
  <si>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</si>
  <si>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</si>
  <si>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</si>
  <si>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</si>
  <si>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</si>
  <si>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</si>
  <si>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</si>
  <si>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</si>
  <si>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</si>
  <si>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</si>
  <si>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</si>
  <si>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</si>
  <si>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</si>
  <si>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</si>
  <si>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</si>
  <si>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</si>
  <si>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</si>
  <si>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</si>
  <si>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</si>
  <si>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</si>
  <si>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</si>
  <si>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</si>
  <si>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</si>
  <si>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</si>
  <si>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</si>
  <si>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</si>
  <si>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</si>
  <si>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</si>
  <si>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</si>
  <si>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</si>
  <si>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</si>
  <si>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</si>
  <si>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</si>
  <si>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</si>
  <si>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</si>
  <si>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</si>
  <si>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</si>
  <si>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</si>
  <si>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</si>
  <si>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</si>
  <si>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</si>
  <si>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</si>
  <si>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</si>
  <si>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</si>
  <si>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</si>
  <si>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</si>
  <si>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</si>
  <si>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</si>
  <si>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</si>
  <si>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</si>
  <si>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</si>
  <si>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</si>
  <si>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</si>
  <si>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</si>
  <si>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</si>
  <si>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</si>
  <si>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</si>
  <si>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</si>
  <si>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</si>
  <si>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</si>
  <si>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</si>
  <si>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</si>
  <si>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</si>
  <si>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</si>
  <si>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</si>
  <si>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</si>
  <si>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</si>
  <si>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</si>
  <si>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</si>
  <si>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</si>
  <si>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</si>
  <si>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</si>
  <si>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</si>
  <si>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</si>
  <si>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</si>
  <si>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</si>
  <si>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</si>
  <si>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</si>
  <si>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</si>
  <si>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</si>
  <si>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</si>
  <si>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</si>
  <si>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</si>
  <si>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</si>
  <si>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</si>
  <si>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</si>
  <si>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</si>
  <si>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</si>
  <si>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</si>
  <si>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</si>
  <si>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</si>
  <si>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</si>
  <si>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</si>
  <si>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</si>
  <si>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</si>
  <si>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</si>
  <si>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</si>
  <si>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</si>
  <si>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</si>
  <si>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</si>
  <si>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</si>
  <si>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</si>
  <si>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</si>
  <si>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</si>
  <si>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</si>
  <si>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</si>
  <si>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</si>
  <si>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</si>
  <si>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</si>
  <si>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</si>
  <si>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</si>
  <si>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</si>
  <si>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</si>
  <si>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</si>
  <si>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</si>
  <si>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</si>
  <si>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</si>
  <si>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</si>
  <si>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</si>
  <si>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</si>
  <si>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</si>
  <si>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</si>
  <si>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</si>
  <si>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</si>
  <si>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</si>
  <si>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</si>
  <si>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</si>
  <si>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</si>
  <si>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</si>
  <si>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</si>
  <si>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</si>
  <si>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</si>
  <si>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</si>
  <si>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</si>
  <si>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</si>
  <si>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</si>
  <si>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</si>
  <si>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</si>
  <si>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</si>
  <si>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</si>
  <si>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</si>
  <si>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</si>
  <si>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</si>
  <si>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</si>
  <si>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</si>
  <si>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</si>
  <si>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</si>
  <si>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</si>
  <si>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</si>
  <si>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</si>
  <si>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</si>
  <si>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</si>
  <si>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</si>
  <si>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</si>
  <si>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</si>
  <si>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</si>
  <si>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</si>
  <si>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</si>
  <si>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</si>
  <si>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</si>
  <si>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</si>
  <si>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</si>
  <si>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</si>
  <si>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</si>
  <si>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</si>
  <si>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</si>
  <si>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</si>
  <si>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</si>
  <si>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</si>
  <si>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</si>
  <si>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</si>
  <si>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</si>
  <si>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</si>
  <si>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</si>
  <si>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</si>
  <si>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</si>
  <si>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</si>
  <si>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</si>
  <si>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</si>
  <si>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</si>
  <si>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</si>
  <si>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</si>
  <si>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</si>
  <si>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</si>
  <si>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</si>
  <si>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</si>
  <si>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</si>
  <si>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</si>
  <si>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</si>
  <si>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</si>
  <si>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</si>
  <si>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</si>
  <si>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</si>
  <si>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</si>
  <si>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</si>
  <si>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</si>
  <si>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</si>
  <si>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</si>
  <si>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</si>
  <si>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</si>
  <si>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</si>
  <si>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</si>
  <si>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</si>
  <si>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</si>
  <si>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</si>
  <si>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</si>
  <si>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</si>
  <si>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</si>
  <si>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</si>
  <si>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</si>
  <si>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</si>
  <si>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</si>
  <si>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</si>
  <si>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</si>
  <si>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</si>
  <si>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</si>
  <si>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</si>
  <si>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</si>
  <si>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</si>
  <si>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</si>
  <si>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</si>
  <si>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</si>
  <si>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</si>
  <si>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</si>
  <si>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</si>
  <si>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</si>
  <si>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</si>
  <si>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</si>
  <si>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</si>
  <si>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</si>
  <si>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</si>
  <si>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</si>
  <si>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</si>
  <si>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</si>
  <si>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</si>
  <si>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</si>
  <si>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</si>
  <si>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</si>
  <si>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</si>
  <si>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</si>
  <si>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</si>
  <si>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</si>
  <si>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</si>
  <si>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</si>
  <si>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</si>
  <si>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</si>
  <si>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</si>
  <si>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</si>
  <si>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</si>
  <si>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</si>
  <si>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</si>
  <si>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</si>
  <si>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</si>
  <si>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</si>
  <si>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</si>
  <si>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</si>
  <si>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</si>
  <si>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</si>
  <si>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</si>
  <si>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</si>
  <si>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</si>
  <si>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</si>
  <si>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</si>
  <si>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</si>
  <si>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</si>
  <si>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</si>
  <si>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</si>
  <si>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</si>
  <si>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</si>
  <si>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</si>
  <si>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</si>
  <si>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</si>
  <si>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</si>
  <si>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</si>
  <si>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</si>
  <si>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</si>
  <si>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</si>
  <si>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</si>
  <si>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</si>
  <si>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</si>
  <si>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</si>
  <si>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</si>
  <si>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</si>
  <si>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</si>
  <si>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</si>
  <si>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</si>
  <si>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</si>
  <si>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</si>
  <si>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</si>
  <si>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</si>
  <si>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</si>
  <si>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</si>
  <si>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</si>
  <si>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</si>
  <si>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</si>
  <si>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</si>
  <si>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</si>
  <si>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</si>
  <si>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</si>
  <si>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</si>
  <si>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</si>
  <si>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</si>
  <si>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</si>
  <si>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</si>
  <si>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</si>
  <si>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</si>
  <si>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</si>
  <si>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</si>
  <si>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</si>
  <si>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</si>
  <si>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</si>
  <si>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</si>
  <si>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</si>
  <si>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</si>
  <si>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</si>
  <si>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</si>
  <si>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</si>
  <si>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</si>
  <si>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</si>
  <si>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</si>
  <si>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</si>
  <si>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</si>
  <si>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</si>
  <si>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</si>
  <si>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</si>
  <si>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</si>
  <si>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</si>
  <si>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</si>
  <si>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</si>
  <si>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</si>
  <si>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</si>
  <si>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</si>
  <si>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</si>
  <si>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</si>
  <si>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</si>
  <si>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</si>
  <si>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</si>
  <si>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</si>
  <si>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</si>
  <si>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</si>
  <si>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</si>
  <si>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</si>
  <si>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</si>
  <si>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</si>
  <si>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</si>
  <si>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</si>
  <si>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</si>
  <si>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</si>
  <si>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</si>
  <si>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</si>
  <si>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</si>
  <si>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</si>
  <si>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</si>
  <si>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</si>
  <si>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</si>
  <si>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</si>
  <si>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</si>
  <si>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</si>
  <si>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</si>
  <si>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</si>
  <si>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</si>
  <si>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</si>
  <si>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</si>
  <si>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</si>
  <si>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</si>
  <si>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</si>
  <si>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</si>
  <si>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</si>
  <si>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</si>
  <si>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</si>
  <si>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</si>
  <si>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</si>
  <si>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</si>
  <si>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</si>
  <si>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</si>
  <si>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</si>
  <si>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</si>
  <si>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</si>
  <si>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</si>
  <si>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</si>
  <si>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</si>
  <si>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</si>
  <si>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</si>
  <si>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</si>
  <si>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</si>
  <si>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</si>
  <si>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</si>
  <si>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</si>
  <si>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</si>
  <si>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</si>
  <si>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</si>
  <si>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</si>
  <si>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</si>
  <si>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</si>
  <si>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</si>
  <si>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</si>
  <si>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</si>
  <si>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</si>
  <si>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</si>
  <si>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</si>
  <si>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</si>
  <si>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</si>
  <si>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</si>
  <si>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</si>
  <si>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</si>
  <si>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</si>
  <si>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</si>
  <si>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</si>
  <si>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</si>
  <si>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</si>
  <si>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</si>
  <si>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</si>
  <si>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</si>
  <si>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</si>
  <si>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</si>
  <si>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</si>
  <si>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</si>
  <si>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</si>
  <si>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</si>
  <si>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</si>
  <si>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</si>
  <si>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</si>
  <si>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</si>
  <si>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</si>
  <si>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</si>
  <si>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</si>
  <si>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</si>
  <si>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</si>
  <si>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</si>
  <si>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</si>
  <si>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</si>
  <si>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</si>
  <si>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</si>
  <si>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</si>
  <si>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</si>
  <si>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</si>
  <si>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</si>
  <si>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</si>
  <si>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</si>
  <si>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</si>
  <si>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</si>
  <si>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</si>
  <si>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</si>
  <si>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</si>
  <si>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</si>
  <si>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</si>
  <si>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</si>
  <si>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</si>
  <si>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</si>
  <si>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</si>
  <si>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</si>
  <si>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</si>
  <si>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</si>
  <si>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</si>
  <si>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</si>
  <si>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</si>
  <si>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</si>
  <si>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</si>
  <si>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</si>
  <si>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</si>
  <si>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</si>
  <si>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</si>
  <si>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</si>
  <si>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</si>
  <si>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</si>
  <si>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</si>
  <si>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</si>
  <si>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</si>
  <si>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</si>
  <si>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</si>
  <si>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</si>
  <si>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</si>
  <si>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</si>
  <si>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</si>
  <si>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</si>
  <si>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</si>
  <si>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</si>
  <si>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</si>
  <si>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</si>
  <si>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</si>
  <si>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</si>
  <si>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</si>
  <si>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</si>
  <si>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</si>
  <si>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</si>
  <si>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</si>
  <si>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</si>
  <si>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</si>
  <si>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</si>
  <si>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</si>
  <si>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</si>
  <si>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</si>
  <si>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</si>
  <si>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</si>
  <si>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</si>
  <si>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</si>
  <si>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</si>
  <si>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</si>
  <si>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</si>
  <si>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</si>
  <si>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</si>
  <si>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</si>
  <si>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</si>
  <si>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</si>
  <si>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</si>
  <si>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</si>
  <si>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</si>
  <si>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</si>
  <si>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</si>
  <si>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</si>
  <si>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</si>
  <si>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</si>
  <si>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</si>
  <si>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</si>
  <si>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</si>
  <si>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</si>
  <si>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</si>
  <si>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</si>
  <si>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</si>
  <si>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</si>
  <si>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</si>
  <si>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</si>
  <si>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</si>
  <si>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</si>
  <si>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</si>
  <si>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</si>
  <si>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</si>
  <si>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</si>
  <si>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</si>
  <si>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</si>
  <si>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</si>
  <si>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</si>
  <si>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</si>
  <si>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</si>
  <si>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</si>
  <si>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</si>
  <si>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</si>
  <si>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</si>
  <si>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</si>
  <si>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</si>
  <si>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</si>
  <si>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</si>
  <si>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</si>
  <si>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</si>
  <si>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</si>
  <si>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</si>
  <si>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</si>
  <si>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</si>
  <si>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</si>
  <si>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</si>
  <si>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</si>
  <si>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</si>
  <si>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</si>
  <si>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</si>
  <si>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</si>
  <si>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</si>
  <si>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</si>
  <si>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</si>
  <si>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</si>
  <si>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</si>
  <si>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</si>
  <si>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</si>
  <si>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</si>
  <si>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</si>
  <si>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</si>
  <si>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</si>
  <si>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</si>
  <si>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</si>
  <si>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</si>
  <si>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</si>
  <si>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</si>
  <si>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</si>
  <si>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</si>
  <si>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</si>
  <si>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</si>
  <si>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</si>
  <si>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</si>
  <si>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</si>
  <si>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</si>
  <si>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</si>
  <si>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</si>
  <si>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</si>
  <si>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</si>
  <si>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</si>
  <si>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</si>
  <si>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</si>
  <si>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</si>
  <si>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</si>
  <si>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</si>
  <si>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</si>
  <si>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</si>
  <si>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</si>
  <si>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</si>
  <si>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</si>
  <si>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</si>
  <si>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</si>
  <si>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</si>
  <si>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</si>
  <si>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</si>
  <si>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</si>
  <si>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</si>
  <si>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</si>
  <si>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</si>
  <si>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</si>
  <si>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</si>
  <si>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</si>
  <si>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</si>
  <si>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</si>
  <si>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</si>
  <si>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</si>
  <si>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</si>
  <si>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</si>
  <si>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</si>
  <si>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</si>
  <si>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</si>
  <si>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</si>
  <si>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</si>
  <si>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</si>
  <si>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</si>
  <si>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</si>
  <si>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</si>
  <si>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</si>
  <si>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</si>
  <si>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</si>
  <si>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</si>
  <si>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</si>
  <si>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</si>
  <si>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</si>
  <si>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</si>
  <si>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</si>
  <si>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</si>
  <si>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</si>
  <si>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</si>
  <si>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</si>
  <si>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</si>
  <si>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</si>
  <si>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</si>
  <si>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</si>
  <si>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</si>
  <si>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</si>
  <si>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</si>
  <si>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</si>
  <si>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</si>
  <si>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</si>
  <si>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</si>
  <si>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</si>
  <si>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</si>
  <si>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</si>
  <si>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</si>
  <si>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</si>
  <si>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</si>
  <si>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</si>
  <si>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</si>
  <si>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</si>
  <si>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</si>
  <si>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</si>
  <si>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</si>
  <si>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</si>
  <si>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</si>
  <si>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</si>
  <si>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</si>
  <si>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</si>
  <si>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</si>
  <si>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</si>
  <si>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</si>
  <si>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</si>
  <si>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</si>
  <si>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</si>
  <si>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</si>
  <si>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</si>
  <si>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</si>
  <si>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</si>
  <si>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</si>
  <si>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</si>
  <si>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</si>
  <si>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</si>
  <si>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</si>
  <si>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</si>
  <si>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</si>
  <si>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</si>
  <si>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</si>
  <si>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</si>
  <si>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</si>
  <si>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</si>
  <si>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</si>
  <si>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</si>
  <si>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</si>
  <si>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</si>
  <si>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</si>
  <si>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</si>
  <si>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</si>
  <si>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</si>
  <si>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</si>
  <si>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</si>
  <si>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</si>
  <si>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</si>
  <si>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</si>
  <si>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</si>
  <si>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</si>
  <si>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</si>
  <si>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</si>
  <si>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</si>
  <si>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</si>
  <si>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</si>
  <si>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</si>
  <si>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</si>
  <si>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</si>
  <si>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</si>
  <si>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</si>
  <si>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</si>
  <si>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</si>
  <si>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</si>
  <si>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</si>
  <si>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</si>
  <si>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</si>
  <si>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</si>
  <si>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</si>
  <si>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</si>
  <si>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</si>
  <si>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</si>
  <si>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</si>
  <si>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</si>
  <si>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</si>
  <si>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</si>
  <si>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</si>
  <si>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</si>
  <si>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</si>
  <si>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</si>
  <si>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</si>
  <si>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</si>
  <si>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</si>
  <si>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</si>
  <si>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</si>
  <si>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</si>
  <si>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</si>
  <si>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</si>
  <si>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</si>
  <si>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</si>
  <si>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</si>
  <si>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</si>
  <si>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</si>
  <si>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</si>
  <si>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</si>
  <si>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</si>
  <si>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</si>
  <si>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</si>
  <si>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</si>
  <si>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</si>
  <si>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</si>
  <si>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</si>
  <si>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</si>
  <si>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</si>
  <si>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</si>
  <si>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</si>
  <si>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</si>
  <si>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</si>
  <si>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</si>
  <si>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</si>
  <si>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</si>
  <si>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</si>
  <si>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</si>
  <si>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</si>
  <si>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</si>
  <si>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</si>
  <si>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</si>
  <si>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</si>
  <si>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</si>
  <si>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</si>
  <si>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</si>
  <si>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</si>
  <si>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</si>
  <si>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</si>
  <si>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</si>
  <si>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</si>
  <si>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</si>
  <si>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</si>
  <si>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</si>
  <si>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</si>
  <si>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</si>
  <si>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</si>
  <si>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</si>
  <si>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</si>
  <si>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</si>
  <si>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</si>
  <si>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</si>
  <si>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</si>
  <si>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</si>
  <si>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</si>
  <si>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</si>
  <si>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</si>
  <si>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</si>
  <si>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</si>
  <si>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</si>
  <si>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</si>
  <si>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</si>
  <si>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</si>
  <si>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</si>
  <si>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</si>
  <si>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</si>
  <si>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</si>
  <si>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</si>
  <si>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</si>
  <si>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</si>
  <si>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</si>
  <si>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</si>
  <si>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</si>
  <si>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</si>
  <si>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</si>
  <si>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</si>
  <si>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</si>
  <si>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</si>
  <si>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</si>
  <si>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</si>
  <si>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</si>
  <si>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</si>
  <si>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</si>
  <si>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</si>
  <si>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</si>
  <si>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</si>
  <si>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</si>
  <si>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</si>
  <si>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</si>
  <si>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</si>
  <si>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</si>
  <si>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</si>
  <si>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</si>
  <si>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</si>
  <si>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</si>
  <si>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</si>
  <si>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</si>
  <si>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</si>
  <si>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</si>
  <si>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</si>
  <si>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</si>
  <si>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</si>
  <si>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</si>
  <si>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</si>
  <si>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</si>
  <si>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</si>
  <si>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</si>
  <si>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</si>
  <si>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</si>
  <si>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</si>
  <si>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</si>
  <si>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</si>
  <si>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</si>
  <si>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</si>
  <si>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</si>
  <si>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</si>
  <si>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</si>
  <si>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</si>
  <si>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</si>
  <si>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</si>
  <si>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</si>
  <si>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</si>
  <si>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</si>
  <si>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</si>
  <si>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</si>
  <si>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</si>
  <si>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</si>
  <si>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</si>
  <si>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</si>
  <si>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</si>
  <si>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</si>
  <si>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</si>
  <si>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</si>
  <si>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</si>
  <si>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</si>
  <si>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</si>
  <si>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</si>
  <si>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</si>
  <si>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</si>
  <si>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</si>
  <si>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</si>
  <si>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</si>
  <si>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</si>
  <si>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</si>
  <si>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</si>
  <si>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</si>
  <si>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</si>
  <si>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</si>
  <si>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</si>
  <si>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</si>
  <si>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</si>
  <si>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</si>
  <si>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</si>
  <si>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</si>
  <si>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</si>
  <si>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</si>
  <si>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</si>
  <si>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</si>
  <si>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</si>
  <si>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</si>
  <si>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</si>
  <si>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</si>
  <si>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</si>
  <si>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</si>
  <si>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</si>
  <si>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</si>
  <si>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</si>
  <si>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</si>
  <si>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</si>
  <si>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</si>
  <si>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</si>
  <si>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</si>
  <si>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</si>
  <si>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</si>
  <si>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</si>
  <si>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</si>
  <si>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</si>
  <si>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</si>
  <si>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</si>
  <si>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</si>
  <si>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</si>
  <si>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</si>
  <si>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</si>
  <si>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</si>
  <si>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</si>
  <si>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</si>
  <si>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</si>
  <si>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</si>
  <si>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</si>
  <si>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</si>
  <si>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</si>
  <si>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</si>
  <si>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</si>
  <si>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</si>
  <si>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</si>
  <si>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</si>
  <si>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</si>
  <si>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</si>
  <si>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</si>
  <si>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</si>
  <si>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</si>
  <si>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</si>
  <si>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</si>
  <si>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</si>
  <si>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</si>
  <si>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</si>
  <si>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</si>
  <si>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</si>
  <si>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</si>
  <si>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</si>
  <si>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</si>
  <si>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</si>
  <si>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</si>
  <si>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</si>
  <si>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</si>
  <si>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</si>
  <si>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</si>
  <si>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</si>
  <si>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</si>
  <si>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</si>
  <si>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</si>
  <si>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</si>
  <si>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</si>
  <si>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</si>
  <si>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</si>
  <si>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</si>
  <si>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</si>
  <si>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</si>
  <si>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</si>
  <si>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</si>
  <si>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</si>
  <si>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</si>
  <si>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</si>
  <si>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</si>
  <si>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</si>
  <si>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</si>
  <si>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</si>
  <si>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</si>
  <si>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</si>
  <si>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</si>
  <si>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</si>
  <si>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</si>
  <si>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</si>
  <si>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</si>
  <si>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</si>
  <si>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</si>
  <si>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</si>
  <si>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</si>
  <si>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</si>
  <si>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</si>
  <si>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</si>
  <si>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</si>
  <si>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</si>
  <si>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</si>
  <si>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</si>
  <si>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</si>
  <si>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</si>
  <si>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</si>
  <si>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</si>
  <si>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</si>
  <si>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</si>
  <si>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</si>
  <si>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</si>
  <si>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</si>
  <si>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</si>
  <si>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</si>
  <si>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</si>
  <si>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</si>
  <si>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</si>
  <si>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</si>
  <si>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</si>
  <si>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</si>
  <si>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</si>
  <si>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</si>
  <si>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</si>
  <si>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</si>
  <si>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</si>
  <si>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</si>
  <si>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</si>
  <si>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</si>
  <si>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</si>
  <si>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</si>
  <si>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</si>
  <si>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</si>
  <si>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</si>
  <si>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</si>
  <si>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</si>
  <si>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</si>
  <si>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</si>
  <si>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</si>
  <si>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</si>
  <si>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</si>
  <si>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</si>
  <si>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</si>
  <si>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</si>
  <si>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</si>
  <si>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</si>
  <si>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</si>
  <si>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</si>
  <si>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</si>
  <si>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</si>
  <si>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</si>
  <si>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</si>
  <si>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</si>
  <si>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</si>
  <si>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</si>
  <si>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</si>
  <si>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</si>
  <si>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</si>
  <si>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</si>
  <si>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</si>
  <si>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</si>
  <si>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</si>
  <si>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</si>
  <si>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</si>
  <si>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</si>
  <si>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</si>
  <si>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</si>
  <si>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</si>
  <si>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</si>
  <si>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</si>
  <si>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</si>
  <si>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</si>
  <si>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</si>
  <si>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</si>
  <si>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</si>
  <si>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</si>
  <si>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</si>
  <si>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</si>
  <si>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</si>
  <si>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</si>
  <si>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</si>
  <si>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</si>
  <si>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</si>
  <si>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</si>
  <si>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</si>
  <si>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</si>
  <si>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</si>
  <si>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</si>
  <si>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</si>
  <si>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</si>
  <si>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</si>
  <si>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</si>
  <si>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</si>
  <si>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</si>
  <si>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</si>
  <si>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</si>
  <si>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</si>
  <si>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</si>
  <si>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</si>
  <si>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</si>
  <si>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</si>
  <si>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</si>
  <si>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</si>
  <si>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</si>
  <si>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</si>
  <si>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</si>
  <si>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</si>
  <si>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</si>
  <si>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</si>
  <si>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</si>
  <si>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</si>
  <si>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</si>
  <si>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</si>
  <si>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</si>
  <si>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</si>
  <si>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</si>
  <si>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</si>
  <si>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</si>
  <si>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</si>
  <si>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</si>
  <si>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</si>
  <si>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</si>
  <si>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</si>
  <si>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</si>
  <si>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</si>
  <si>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</si>
  <si>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</si>
  <si>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</si>
  <si>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</si>
  <si>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</si>
  <si>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</si>
  <si>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</si>
  <si>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</si>
  <si>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</si>
  <si>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</si>
  <si>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</si>
  <si>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</si>
  <si>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</si>
  <si>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</si>
  <si>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</si>
  <si>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</si>
  <si>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</si>
  <si>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</si>
  <si>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</si>
  <si>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</si>
  <si>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</si>
  <si>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</si>
  <si>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</si>
  <si>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</si>
  <si>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</si>
  <si>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</si>
  <si>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</si>
  <si>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</si>
  <si>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</si>
  <si>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</si>
  <si>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</si>
  <si>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</si>
  <si>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</si>
  <si>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</si>
  <si>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</si>
  <si>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</si>
  <si>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</si>
  <si>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</si>
  <si>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</si>
  <si>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</si>
  <si>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</si>
  <si>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</si>
  <si>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</si>
  <si>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</si>
  <si>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</si>
  <si>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</si>
  <si>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</si>
  <si>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</si>
  <si>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</si>
  <si>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</si>
  <si>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</si>
  <si>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</si>
  <si>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</si>
  <si>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</si>
  <si>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</si>
  <si>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</si>
  <si>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</si>
  <si>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</si>
  <si>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</si>
  <si>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</si>
  <si>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</si>
  <si>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</si>
  <si>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</si>
  <si>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</si>
  <si>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</si>
  <si>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</si>
  <si>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</si>
  <si>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</si>
  <si>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</si>
  <si>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</si>
  <si>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</si>
  <si>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</si>
  <si>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</si>
  <si>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</si>
  <si>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</si>
  <si>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</si>
  <si>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</si>
  <si>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</si>
  <si>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</si>
  <si>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</si>
  <si>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</si>
  <si>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</si>
  <si>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</si>
  <si>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</si>
  <si>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</si>
  <si>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</si>
  <si>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</si>
  <si>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</si>
  <si>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</si>
  <si>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</si>
  <si>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</si>
  <si>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</si>
  <si>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</si>
  <si>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</si>
  <si>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</si>
  <si>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</si>
  <si>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</si>
  <si>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</si>
  <si>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</si>
  <si>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</si>
  <si>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</si>
  <si>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</si>
  <si>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</si>
  <si>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</si>
  <si>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</si>
  <si>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</si>
  <si>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</si>
  <si>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</si>
  <si>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</si>
  <si>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</si>
  <si>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</si>
  <si>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</si>
  <si>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</si>
  <si>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</si>
  <si>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</si>
  <si>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</si>
  <si>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</si>
  <si>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</si>
  <si>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</si>
  <si>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</si>
  <si>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</si>
  <si>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</si>
  <si>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</si>
  <si>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</si>
  <si>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</si>
  <si>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</si>
  <si>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</si>
  <si>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</si>
  <si>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</si>
  <si>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</si>
  <si>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</si>
  <si>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</si>
  <si>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</si>
  <si>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</si>
  <si>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</si>
  <si>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</si>
  <si>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</si>
  <si>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</si>
  <si>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</si>
  <si>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</si>
  <si>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</si>
  <si>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</si>
  <si>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</si>
  <si>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</si>
  <si>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</si>
  <si>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</si>
  <si>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</si>
  <si>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</si>
  <si>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</si>
  <si>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</si>
  <si>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</si>
  <si>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</si>
  <si>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</si>
  <si>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</si>
  <si>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</si>
  <si>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</si>
  <si>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</si>
  <si>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</si>
  <si>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</si>
  <si>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</si>
  <si>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</si>
  <si>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</si>
  <si>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</si>
  <si>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</si>
  <si>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</si>
  <si>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</si>
  <si>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</si>
  <si>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</si>
  <si>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</si>
  <si>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</si>
  <si>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</si>
  <si>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</si>
  <si>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</si>
  <si>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</si>
  <si>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</si>
  <si>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</si>
  <si>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</si>
  <si>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</si>
  <si>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</si>
  <si>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</si>
  <si>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</si>
  <si>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</si>
  <si>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</si>
  <si>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</si>
  <si>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</si>
  <si>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</si>
  <si>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</si>
  <si>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</si>
  <si>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</si>
  <si>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</si>
  <si>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</si>
  <si>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</si>
  <si>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</si>
  <si>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</si>
  <si>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</si>
  <si>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</si>
  <si>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</si>
  <si>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</si>
  <si>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</si>
  <si>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</si>
  <si>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</si>
  <si>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</si>
  <si>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</si>
  <si>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</si>
  <si>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</si>
  <si>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</si>
  <si>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</si>
  <si>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</si>
  <si>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</si>
  <si>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</si>
  <si>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</si>
  <si>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</si>
  <si>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</si>
  <si>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</si>
  <si>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</si>
  <si>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</si>
  <si>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</si>
  <si>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</si>
  <si>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</si>
  <si>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</si>
  <si>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</si>
  <si>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</si>
  <si>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</si>
  <si>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</si>
  <si>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</si>
  <si>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</si>
  <si>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</si>
  <si>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</si>
  <si>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</si>
  <si>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</si>
  <si>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</si>
  <si>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</si>
  <si>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</si>
  <si>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</si>
  <si>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</si>
  <si>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</si>
  <si>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</si>
  <si>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</si>
  <si>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</si>
  <si>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</si>
  <si>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</si>
  <si>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</si>
  <si>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</si>
  <si>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</si>
  <si>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</si>
  <si>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</si>
  <si>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</si>
  <si>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</si>
  <si>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</si>
  <si>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</si>
  <si>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</si>
  <si>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</si>
  <si>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</si>
  <si>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</si>
  <si>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</si>
  <si>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</si>
  <si>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</si>
  <si>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</si>
  <si>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</si>
  <si>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</si>
  <si>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</si>
  <si>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</si>
  <si>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</si>
  <si>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</si>
  <si>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</si>
  <si>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</si>
  <si>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</si>
  <si>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</si>
  <si>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</si>
  <si>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</si>
  <si>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</si>
  <si>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</si>
  <si>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</si>
  <si>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</si>
  <si>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</si>
  <si>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</si>
  <si>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</si>
  <si>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</si>
  <si>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</si>
  <si>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</si>
  <si>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</si>
  <si>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</si>
  <si>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</si>
  <si>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</si>
  <si>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</si>
  <si>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</si>
  <si>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</si>
  <si>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</si>
  <si>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</si>
  <si>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</si>
  <si>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</si>
  <si>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</si>
  <si>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</si>
  <si>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</si>
  <si>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</si>
  <si>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</si>
  <si>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</si>
  <si>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</si>
  <si>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</si>
  <si>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</si>
  <si>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</si>
  <si>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</si>
  <si>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</si>
  <si>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</si>
  <si>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</si>
  <si>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</si>
  <si>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</si>
  <si>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</si>
  <si>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</si>
  <si>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</si>
  <si>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</si>
  <si>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</si>
  <si>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</si>
  <si>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</si>
  <si>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</si>
  <si>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</si>
  <si>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</si>
  <si>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</si>
  <si>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</si>
  <si>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</si>
  <si>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</si>
  <si>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</si>
  <si>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</si>
  <si>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</si>
  <si>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</si>
  <si>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</si>
  <si>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</si>
  <si>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</si>
  <si>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</si>
  <si>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</si>
  <si>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</si>
  <si>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</si>
  <si>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</si>
  <si>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</si>
  <si>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</si>
  <si>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</si>
  <si>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</si>
  <si>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</si>
  <si>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</si>
  <si>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</si>
  <si>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</si>
  <si>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</si>
  <si>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</si>
  <si>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</si>
  <si>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</si>
  <si>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</si>
  <si>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</si>
  <si>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</si>
  <si>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</si>
  <si>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</si>
  <si>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</si>
  <si>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</si>
  <si>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</si>
  <si>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</si>
  <si>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</si>
  <si>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</si>
  <si>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</si>
  <si>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</si>
  <si>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</si>
  <si>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</si>
  <si>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</si>
  <si>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</si>
  <si>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</si>
  <si>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</si>
  <si>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</si>
  <si>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</si>
  <si>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</si>
  <si>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</si>
  <si>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</si>
  <si>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</si>
  <si>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</si>
  <si>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</si>
  <si>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</si>
  <si>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</si>
  <si>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</si>
  <si>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</si>
  <si>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</si>
  <si>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</si>
  <si>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</si>
  <si>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</si>
  <si>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</si>
  <si>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</si>
  <si>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</si>
  <si>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</si>
  <si>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</si>
  <si>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</si>
  <si>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</si>
  <si>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</si>
  <si>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</si>
  <si>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</si>
  <si>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</si>
  <si>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</si>
  <si>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</si>
  <si>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</si>
  <si>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</si>
  <si>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</si>
  <si>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</si>
  <si>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</si>
  <si>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</si>
  <si>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</si>
  <si>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</si>
  <si>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</si>
  <si>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</si>
  <si>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</si>
  <si>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</si>
  <si>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</si>
  <si>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</si>
  <si>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</si>
  <si>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</si>
  <si>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</si>
  <si>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</si>
  <si>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</si>
  <si>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</si>
  <si>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</si>
  <si>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</si>
  <si>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</si>
  <si>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</si>
  <si>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</si>
  <si>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</si>
  <si>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</si>
  <si>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</si>
  <si>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</si>
  <si>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</si>
  <si>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</si>
  <si>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</si>
  <si>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</si>
  <si>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</si>
  <si>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</si>
  <si>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</si>
  <si>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</si>
  <si>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</si>
  <si>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</si>
  <si>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</si>
  <si>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</si>
  <si>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</si>
  <si>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</si>
  <si>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</si>
  <si>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</si>
  <si>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</si>
  <si>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</si>
  <si>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</si>
  <si>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</si>
  <si>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</si>
  <si>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</si>
  <si>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</si>
  <si>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</si>
  <si>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</si>
  <si>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</si>
  <si>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</si>
  <si>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</si>
  <si>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</si>
  <si>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</si>
  <si>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</si>
  <si>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</si>
  <si>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</si>
  <si>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</si>
  <si>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</si>
  <si>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</si>
  <si>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</si>
  <si>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</si>
  <si>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</si>
  <si>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</si>
  <si>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</si>
  <si>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</si>
  <si>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</si>
  <si>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</si>
  <si>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</si>
  <si>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</si>
  <si>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</si>
  <si>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</si>
  <si>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</si>
  <si>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</si>
  <si>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</si>
  <si>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</si>
  <si>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</si>
  <si>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</si>
  <si>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</si>
  <si>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</si>
  <si>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</si>
  <si>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</si>
  <si>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</si>
  <si>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</si>
  <si>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</si>
  <si>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</si>
  <si>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</si>
  <si>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</si>
  <si>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</si>
  <si>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</si>
  <si>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</si>
  <si>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</si>
  <si>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</si>
  <si>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</si>
  <si>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</si>
  <si>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</si>
  <si>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</si>
  <si>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</si>
  <si>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</si>
  <si>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</si>
  <si>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</si>
  <si>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</si>
  <si>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</si>
  <si>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</si>
  <si>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</si>
  <si>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</si>
  <si>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</si>
  <si>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</si>
  <si>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</si>
  <si>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</si>
  <si>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</si>
  <si>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</si>
  <si>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</si>
  <si>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</si>
  <si>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</si>
  <si>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</si>
  <si>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</si>
  <si>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</si>
  <si>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</si>
  <si>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</si>
  <si>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</si>
  <si>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</si>
  <si>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</si>
  <si>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</si>
  <si>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</si>
  <si>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</si>
  <si>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</si>
  <si>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</si>
  <si>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</si>
  <si>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</si>
  <si>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</si>
  <si>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</si>
  <si>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</si>
  <si>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</si>
  <si>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</si>
  <si>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</si>
  <si>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</si>
  <si>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</si>
  <si>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</si>
  <si>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</si>
  <si>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</si>
  <si>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</si>
  <si>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</si>
  <si>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</si>
  <si>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</si>
  <si>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</si>
  <si>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</si>
  <si>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</si>
  <si>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</si>
  <si>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</si>
  <si>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</si>
  <si>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</si>
  <si>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</si>
  <si>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</si>
  <si>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</si>
  <si>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</si>
  <si>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</si>
  <si>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</si>
  <si>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</si>
  <si>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</si>
  <si>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</si>
  <si>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</si>
  <si>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</si>
  <si>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</si>
  <si>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</si>
  <si>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</si>
  <si>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</si>
  <si>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</si>
  <si>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</si>
  <si>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</si>
  <si>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</si>
  <si>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</si>
  <si>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</si>
  <si>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</si>
  <si>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</si>
  <si>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</si>
  <si>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</si>
  <si>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</si>
  <si>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</si>
  <si>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</si>
  <si>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</si>
  <si>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</si>
  <si>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</si>
  <si>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</si>
  <si>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</si>
  <si>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</si>
  <si>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</si>
  <si>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</si>
  <si>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</si>
  <si>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</si>
  <si>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</si>
  <si>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</si>
  <si>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</si>
  <si>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</si>
  <si>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</si>
  <si>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</si>
  <si>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</si>
  <si>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</si>
  <si>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</si>
  <si>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</si>
  <si>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</si>
  <si>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</si>
  <si>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</si>
  <si>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</si>
  <si>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</si>
  <si>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</si>
  <si>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</si>
  <si>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</si>
  <si>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</si>
  <si>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</si>
  <si>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</si>
  <si>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</si>
  <si>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</si>
  <si>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</si>
  <si>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</si>
  <si>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</si>
  <si>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</si>
  <si>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</si>
  <si>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</si>
  <si>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</si>
  <si>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</si>
  <si>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</si>
  <si>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</si>
  <si>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</si>
  <si>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</si>
  <si>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</si>
  <si>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</si>
  <si>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</si>
  <si>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</si>
  <si>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</si>
  <si>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</si>
  <si>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</si>
  <si>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</si>
  <si>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</si>
  <si>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</si>
  <si>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</si>
  <si>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</si>
  <si>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</si>
  <si>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</si>
  <si>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</si>
  <si>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</si>
  <si>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</si>
  <si>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</si>
  <si>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</si>
  <si>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</si>
  <si>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</si>
  <si>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</si>
  <si>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</si>
  <si>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</si>
  <si>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</si>
  <si>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</si>
  <si>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</si>
  <si>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</si>
  <si>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</si>
  <si>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</si>
  <si>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</si>
  <si>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</si>
  <si>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</si>
  <si>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</si>
  <si>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</si>
  <si>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</si>
  <si>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</si>
  <si>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</si>
  <si>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</si>
  <si>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</si>
  <si>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</si>
  <si>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</si>
  <si>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</si>
  <si>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</si>
  <si>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</si>
  <si>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</si>
  <si>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</si>
  <si>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</si>
  <si>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</si>
  <si>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</si>
  <si>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</si>
  <si>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</si>
  <si>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</si>
  <si>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</si>
  <si>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</si>
  <si>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</si>
  <si>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</si>
  <si>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</si>
  <si>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</si>
  <si>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</si>
  <si>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</si>
  <si>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</si>
  <si>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</si>
  <si>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</si>
  <si>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</si>
  <si>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</si>
  <si>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</si>
  <si>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</si>
  <si>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</si>
  <si>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</si>
  <si>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</si>
  <si>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</si>
  <si>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</si>
  <si>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</si>
  <si>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</si>
  <si>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</si>
  <si>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</si>
  <si>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</si>
  <si>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</si>
  <si>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</si>
  <si>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</si>
  <si>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</si>
  <si>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</si>
  <si>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</si>
  <si>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</si>
  <si>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</si>
  <si>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</si>
  <si>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</si>
  <si>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</si>
  <si>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</si>
  <si>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</si>
  <si>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</si>
  <si>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</si>
  <si>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</si>
  <si>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</si>
  <si>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</si>
  <si>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</si>
  <si>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</si>
  <si>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</si>
  <si>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</si>
  <si>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</si>
  <si>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</si>
  <si>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</si>
  <si>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</si>
  <si>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</si>
  <si>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</si>
  <si>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</si>
  <si>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</si>
  <si>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</si>
  <si>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</si>
  <si>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</si>
  <si>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</si>
  <si>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</si>
  <si>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</si>
  <si>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</si>
  <si>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</si>
  <si>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</si>
  <si>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</si>
  <si>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</si>
  <si>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</si>
  <si>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</si>
  <si>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</si>
  <si>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</si>
  <si>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</si>
  <si>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</si>
  <si>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</si>
  <si>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</si>
  <si>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</si>
  <si>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</si>
  <si>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</si>
  <si>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</si>
  <si>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</si>
  <si>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</si>
  <si>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</si>
  <si>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</si>
  <si>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</si>
  <si>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</si>
  <si>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</si>
  <si>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</si>
  <si>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</si>
  <si>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</si>
  <si>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</si>
  <si>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</si>
  <si>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</si>
  <si>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</si>
  <si>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</si>
  <si>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</si>
  <si>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</si>
  <si>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</si>
  <si>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</si>
  <si>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</si>
  <si>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</si>
  <si>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</si>
  <si>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</si>
  <si>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</si>
  <si>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</si>
  <si>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</si>
  <si>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</si>
  <si>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</si>
  <si>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</si>
  <si>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</si>
  <si>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</si>
  <si>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</si>
  <si>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</si>
  <si>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</si>
  <si>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</si>
  <si>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</si>
  <si>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</si>
  <si>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</si>
  <si>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</si>
  <si>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</si>
  <si>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</si>
  <si>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</si>
  <si>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</si>
  <si>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</si>
  <si>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</si>
  <si>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</si>
  <si>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</si>
  <si>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</si>
  <si>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</si>
  <si>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</si>
  <si>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</si>
  <si>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</si>
  <si>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</si>
  <si>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</si>
  <si>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</si>
  <si>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</si>
  <si>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</si>
  <si>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</si>
  <si>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</si>
  <si>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</si>
  <si>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</si>
  <si>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</si>
  <si>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</si>
  <si>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</si>
  <si>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</si>
  <si>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</si>
  <si>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</si>
  <si>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</si>
  <si>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</si>
  <si>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</si>
  <si>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</si>
  <si>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</si>
  <si>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</si>
  <si>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</si>
  <si>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</si>
  <si>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</si>
  <si>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</si>
  <si>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</si>
  <si>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</si>
  <si>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</si>
  <si>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</si>
  <si>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</si>
  <si>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</si>
  <si>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</si>
  <si>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</si>
  <si>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</si>
  <si>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</si>
  <si>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</si>
  <si>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</si>
  <si>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</si>
  <si>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</si>
  <si>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</si>
  <si>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</si>
  <si>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</si>
  <si>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</si>
  <si>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</si>
  <si>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</si>
  <si>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</si>
  <si>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</si>
  <si>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</si>
  <si>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</si>
  <si>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</si>
  <si>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</si>
  <si>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</si>
  <si>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</si>
  <si>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</si>
  <si>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</si>
  <si>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</si>
  <si>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</si>
  <si>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</si>
  <si>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</si>
  <si>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</si>
  <si>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</si>
  <si>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</si>
  <si>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</si>
  <si>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</si>
  <si>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</si>
  <si>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</si>
  <si>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</si>
  <si>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</si>
  <si>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</si>
  <si>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</si>
  <si>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</si>
  <si>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</si>
  <si>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</si>
  <si>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</si>
  <si>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</si>
  <si>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</si>
  <si>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</si>
  <si>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</si>
  <si>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</si>
  <si>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</si>
  <si>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</si>
  <si>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</si>
  <si>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</si>
  <si>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</si>
  <si>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</si>
  <si>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</si>
  <si>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</si>
  <si>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</si>
  <si>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</si>
  <si>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</si>
  <si>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</si>
  <si>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</si>
  <si>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</si>
  <si>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</si>
  <si>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</si>
  <si>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</si>
  <si>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</si>
  <si>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</si>
  <si>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</si>
  <si>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</si>
  <si>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</si>
  <si>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</si>
  <si>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</si>
  <si>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</si>
  <si>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</si>
  <si>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</si>
  <si>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</si>
  <si>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</si>
  <si>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</si>
  <si>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</si>
  <si>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</si>
  <si>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</si>
  <si>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</si>
  <si>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</si>
  <si>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</si>
  <si>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</si>
  <si>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</si>
  <si>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</si>
  <si>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</si>
  <si>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</si>
  <si>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</si>
  <si>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</si>
  <si>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</si>
  <si>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</si>
  <si>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</si>
  <si>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</si>
  <si>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</si>
  <si>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</si>
  <si>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</si>
  <si>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</si>
  <si>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</si>
  <si>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</si>
  <si>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</si>
  <si>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</si>
  <si>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</si>
  <si>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</si>
  <si>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</si>
  <si>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</si>
  <si>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</si>
  <si>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</si>
  <si>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</si>
  <si>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</si>
  <si>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</si>
  <si>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</si>
  <si>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</si>
  <si>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</si>
  <si>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</si>
  <si>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</si>
  <si>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</si>
  <si>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</si>
  <si>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</si>
  <si>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</si>
  <si>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</si>
  <si>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</si>
  <si>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</si>
  <si>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</si>
  <si>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</si>
  <si>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</si>
  <si>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</si>
  <si>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</si>
  <si>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</si>
  <si>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</si>
  <si>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</si>
  <si>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</si>
  <si>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</si>
  <si>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</si>
  <si>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</si>
  <si>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</si>
  <si>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</si>
  <si>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</si>
  <si>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</si>
  <si>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</si>
  <si>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</si>
  <si>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</si>
  <si>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</si>
  <si>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</si>
  <si>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</si>
  <si>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</si>
  <si>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</si>
  <si>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</si>
  <si>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</si>
  <si>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</si>
  <si>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</si>
  <si>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</si>
  <si>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</si>
  <si>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</si>
  <si>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</si>
  <si>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</si>
  <si>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</si>
  <si>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</si>
  <si>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</si>
  <si>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</si>
  <si>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</si>
  <si>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</si>
  <si>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</si>
  <si>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</si>
  <si>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</si>
  <si>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</si>
  <si>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</si>
  <si>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</si>
  <si>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</si>
  <si>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</si>
  <si>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</si>
  <si>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</si>
  <si>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</si>
  <si>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</si>
  <si>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</si>
  <si>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</si>
  <si>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</si>
  <si>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</si>
  <si>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</si>
  <si>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</si>
  <si>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</si>
  <si>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</si>
  <si>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</si>
  <si>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</si>
  <si>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</si>
  <si>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</si>
  <si>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</si>
  <si>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</si>
  <si>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</si>
  <si>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</si>
  <si>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</si>
  <si>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</si>
  <si>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</si>
  <si>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</si>
  <si>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</si>
  <si>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</si>
  <si>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</si>
  <si>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</si>
  <si>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</si>
  <si>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</si>
  <si>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</si>
  <si>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</si>
  <si>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</si>
  <si>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</si>
  <si>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</si>
  <si>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</si>
  <si>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</si>
  <si>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</si>
  <si>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</si>
  <si>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</si>
  <si>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</si>
  <si>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</si>
  <si>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</si>
  <si>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</si>
  <si>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</si>
  <si>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</si>
  <si>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</si>
  <si>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</si>
  <si>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</si>
  <si>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</si>
  <si>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</si>
  <si>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</si>
  <si>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</si>
  <si>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</si>
  <si>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</si>
  <si>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</si>
  <si>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</si>
  <si>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</si>
  <si>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</si>
  <si>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</si>
  <si>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</si>
  <si>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</si>
  <si>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</si>
  <si>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</si>
  <si>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</si>
  <si>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</si>
  <si>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</si>
  <si>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</si>
  <si>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</si>
  <si>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</si>
  <si>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</si>
  <si>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</si>
  <si>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</si>
  <si>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</si>
  <si>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</si>
  <si>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</si>
  <si>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</si>
  <si>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</si>
  <si>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</si>
  <si>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</si>
  <si>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</si>
  <si>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</si>
  <si>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</si>
  <si>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</si>
  <si>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</si>
  <si>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</si>
  <si>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</si>
  <si>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</si>
  <si>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</si>
  <si>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</si>
  <si>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</si>
  <si>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</si>
  <si>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</si>
  <si>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</si>
  <si>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</si>
  <si>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</si>
  <si>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</si>
  <si>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</si>
  <si>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</si>
  <si>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</si>
  <si>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</si>
  <si>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</si>
  <si>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</si>
  <si>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</si>
  <si>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</si>
  <si>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</si>
  <si>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</si>
  <si>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</si>
  <si>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</si>
  <si>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</si>
  <si>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</si>
  <si>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</si>
  <si>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</si>
  <si>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</si>
  <si>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</si>
  <si>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</si>
  <si>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</si>
  <si>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</si>
  <si>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</si>
  <si>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</si>
  <si>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</si>
  <si>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</si>
  <si>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</si>
  <si>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</si>
  <si>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</si>
  <si>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</si>
  <si>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</si>
  <si>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</si>
  <si>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</si>
  <si>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</si>
  <si>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</si>
  <si>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</si>
  <si>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</si>
  <si>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</si>
  <si>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</si>
  <si>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</si>
  <si>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</si>
  <si>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</si>
  <si>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</si>
  <si>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</si>
  <si>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</si>
  <si>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</si>
  <si>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</si>
  <si>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</si>
  <si>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</si>
  <si>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</si>
  <si>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</si>
  <si>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</si>
  <si>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</si>
  <si>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</si>
  <si>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</si>
  <si>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</si>
  <si>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</si>
  <si>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</si>
  <si>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</si>
  <si>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</si>
  <si>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</si>
  <si>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</si>
  <si>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</si>
  <si>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</si>
  <si>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</si>
  <si>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</si>
  <si>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</si>
  <si>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</si>
  <si>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</si>
  <si>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</si>
  <si>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</si>
  <si>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</si>
  <si>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</si>
  <si>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</si>
  <si>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</si>
  <si>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</si>
  <si>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</si>
  <si>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</si>
  <si>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</si>
  <si>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</si>
  <si>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</si>
  <si>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</si>
  <si>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</si>
  <si>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</si>
  <si>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</si>
  <si>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</si>
  <si>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</si>
  <si>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</si>
  <si>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</si>
  <si>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</si>
  <si>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</si>
  <si>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</si>
  <si>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</si>
  <si>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</si>
  <si>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</si>
  <si>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</si>
  <si>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</si>
  <si>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</si>
  <si>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</si>
  <si>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</si>
  <si>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</si>
  <si>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</si>
  <si>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</si>
  <si>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</si>
  <si>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</si>
  <si>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</si>
  <si>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</si>
  <si>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</si>
  <si>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</si>
  <si>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</si>
  <si>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</si>
  <si>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</si>
  <si>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</si>
  <si>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</si>
  <si>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</si>
  <si>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</si>
  <si>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</si>
  <si>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</si>
  <si>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</si>
  <si>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</si>
  <si>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</si>
  <si>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</si>
  <si>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</si>
  <si>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</si>
  <si>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</si>
  <si>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</si>
  <si>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</si>
  <si>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</si>
  <si>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</si>
  <si>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</si>
  <si>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</si>
  <si>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</si>
  <si>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</si>
  <si>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</si>
  <si>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</si>
  <si>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</si>
  <si>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</si>
  <si>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</si>
  <si>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</si>
  <si>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</si>
  <si>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</si>
  <si>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</si>
  <si>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</si>
  <si>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</si>
  <si>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</si>
  <si>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</si>
  <si>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</si>
  <si>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</si>
  <si>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</si>
  <si>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</si>
  <si>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</si>
  <si>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</si>
  <si>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</si>
  <si>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</si>
  <si>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</si>
  <si>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</si>
  <si>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</si>
  <si>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</si>
  <si>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</si>
  <si>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</si>
  <si>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</si>
  <si>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</si>
  <si>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</si>
  <si>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</si>
  <si>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</si>
  <si>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</si>
  <si>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</si>
  <si>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</si>
  <si>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</si>
  <si>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</si>
  <si>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</si>
  <si>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</si>
  <si>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</si>
  <si>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</si>
  <si>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</si>
  <si>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</si>
  <si>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</si>
  <si>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</si>
  <si>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</si>
  <si>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</si>
  <si>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</si>
  <si>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</si>
  <si>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</si>
  <si>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</si>
  <si>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</si>
  <si>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</si>
  <si>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</si>
  <si>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</si>
  <si>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</si>
  <si>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</si>
  <si>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</si>
  <si>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</si>
  <si>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</si>
  <si>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</si>
  <si>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</si>
  <si>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</si>
  <si>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</si>
  <si>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</si>
  <si>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</si>
  <si>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</si>
  <si>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</si>
  <si>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</si>
  <si>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</si>
  <si>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</si>
  <si>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</si>
  <si>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</si>
  <si>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</si>
  <si>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</si>
  <si>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</si>
  <si>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</si>
  <si>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</si>
  <si>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</si>
  <si>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</si>
  <si>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</si>
  <si>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</si>
  <si>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</si>
  <si>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</si>
  <si>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</si>
  <si>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</si>
  <si>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</si>
  <si>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</si>
  <si>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</si>
  <si>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</si>
  <si>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</si>
  <si>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</si>
  <si>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</si>
  <si>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</si>
  <si>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</si>
  <si>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</si>
  <si>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</si>
  <si>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</si>
  <si>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</si>
  <si>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</si>
  <si>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</si>
  <si>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</si>
  <si>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</si>
  <si>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</si>
  <si>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</si>
  <si>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</si>
  <si>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</si>
  <si>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</si>
  <si>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</si>
  <si>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</si>
  <si>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</si>
  <si>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</si>
  <si>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</si>
  <si>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</si>
  <si>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</si>
  <si>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</si>
  <si>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</si>
  <si>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</si>
  <si>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</si>
  <si>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</si>
  <si>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</si>
  <si>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</si>
  <si>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</si>
  <si>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</si>
  <si>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</si>
  <si>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</si>
  <si>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</si>
  <si>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</si>
  <si>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</si>
  <si>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</si>
  <si>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</si>
  <si>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</si>
  <si>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</si>
  <si>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</si>
  <si>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</si>
  <si>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</si>
  <si>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</si>
  <si>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</si>
  <si>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</si>
  <si>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</si>
  <si>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</si>
  <si>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</si>
  <si>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</si>
  <si>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</si>
  <si>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</si>
  <si>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</si>
  <si>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</si>
  <si>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</si>
  <si>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</si>
  <si>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</si>
  <si>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</si>
  <si>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</si>
  <si>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</si>
  <si>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</si>
  <si>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</si>
  <si>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</si>
  <si>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</si>
  <si>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</si>
  <si>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</si>
  <si>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</si>
  <si>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</si>
  <si>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</si>
  <si>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</si>
  <si>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</si>
  <si>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</si>
  <si>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</si>
  <si>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</si>
  <si>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</si>
  <si>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</si>
  <si>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</si>
  <si>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</si>
  <si>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</si>
  <si>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</si>
  <si>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</si>
  <si>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</si>
  <si>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</si>
  <si>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</si>
  <si>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</si>
  <si>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</si>
  <si>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</si>
  <si>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</si>
  <si>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</si>
  <si>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</si>
  <si>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</si>
  <si>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</si>
  <si>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</si>
  <si>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</si>
  <si>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</si>
  <si>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</si>
  <si>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</si>
  <si>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</si>
  <si>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</si>
  <si>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</si>
  <si>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</si>
  <si>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</si>
  <si>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</si>
  <si>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</si>
  <si>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</si>
  <si>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</si>
  <si>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</si>
  <si>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</si>
  <si>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</si>
  <si>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</si>
  <si>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</si>
  <si>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</si>
  <si>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</si>
  <si>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</si>
  <si>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</si>
  <si>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</si>
  <si>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</si>
  <si>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</si>
  <si>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</si>
  <si>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</si>
  <si>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</si>
  <si>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</si>
  <si>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</si>
  <si>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</si>
  <si>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</si>
  <si>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</si>
  <si>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</si>
  <si>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</si>
  <si>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</si>
  <si>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</si>
  <si>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</si>
  <si>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</si>
  <si>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</si>
  <si>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</si>
  <si>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</si>
  <si>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</si>
  <si>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</si>
  <si>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</si>
  <si>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</si>
  <si>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</si>
  <si>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</si>
  <si>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</si>
  <si>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</si>
  <si>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</si>
  <si>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</si>
  <si>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</si>
  <si>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</si>
  <si>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</si>
  <si>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</si>
  <si>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</si>
  <si>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</si>
  <si>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</si>
  <si>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</si>
  <si>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</si>
  <si>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</si>
  <si>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</si>
  <si>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</si>
  <si>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</si>
  <si>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</si>
  <si>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</si>
  <si>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</si>
  <si>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</si>
  <si>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</si>
  <si>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</si>
  <si>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</si>
  <si>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</si>
  <si>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</si>
  <si>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</si>
  <si>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</si>
  <si>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</si>
  <si>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</si>
  <si>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</si>
  <si>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</si>
  <si>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</si>
  <si>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</si>
  <si>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</si>
  <si>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</si>
  <si>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</si>
  <si>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</si>
  <si>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</si>
  <si>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</si>
  <si>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</si>
  <si>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</si>
  <si>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</si>
  <si>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</si>
  <si>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</si>
  <si>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</si>
  <si>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</si>
  <si>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</si>
  <si>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</si>
  <si>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</si>
  <si>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</si>
  <si>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</si>
  <si>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</si>
  <si>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</si>
  <si>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</si>
  <si>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</si>
  <si>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</si>
  <si>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</si>
  <si>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</si>
  <si>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</si>
  <si>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</si>
  <si>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</si>
  <si>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</si>
  <si>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</si>
  <si>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</si>
  <si>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</si>
  <si>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</si>
  <si>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</si>
  <si>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</si>
  <si>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</si>
  <si>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</si>
  <si>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</si>
  <si>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</si>
  <si>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</si>
  <si>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</si>
  <si>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</si>
  <si>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</si>
  <si>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</si>
  <si>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</si>
  <si>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</si>
  <si>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</si>
  <si>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</si>
  <si>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</si>
  <si>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</si>
  <si>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</si>
  <si>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</si>
  <si>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</si>
  <si>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</si>
  <si>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</si>
  <si>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</si>
  <si>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</si>
  <si>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</si>
  <si>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</si>
  <si>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</si>
  <si>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</si>
  <si>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</si>
  <si>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</si>
  <si>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</si>
  <si>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</si>
  <si>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</si>
  <si>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</si>
  <si>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</si>
  <si>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</si>
  <si>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</si>
  <si>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</si>
  <si>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</si>
  <si>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</si>
  <si>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</si>
  <si>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</si>
  <si>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</si>
  <si>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</si>
  <si>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</si>
  <si>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</si>
  <si>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</si>
  <si>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</si>
  <si>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</si>
  <si>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</si>
  <si>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</si>
  <si>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</si>
  <si>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</si>
  <si>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</si>
  <si>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</si>
  <si>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</si>
  <si>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</si>
  <si>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</si>
  <si>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</si>
  <si>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</si>
  <si>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</si>
  <si>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</si>
  <si>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</si>
  <si>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</si>
  <si>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</si>
  <si>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</si>
  <si>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</si>
  <si>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</si>
  <si>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</si>
  <si>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</si>
  <si>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</si>
  <si>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</si>
  <si>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</si>
  <si>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</si>
  <si>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</si>
  <si>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</si>
  <si>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</si>
  <si>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</si>
  <si>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</si>
  <si>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</si>
  <si>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</si>
  <si>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</si>
  <si>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</si>
  <si>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</si>
  <si>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</si>
  <si>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</si>
  <si>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</si>
  <si>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</si>
  <si>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</si>
  <si>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</si>
  <si>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</si>
  <si>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</si>
  <si>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</si>
  <si>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</si>
  <si>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</si>
  <si>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</si>
  <si>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</si>
  <si>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</si>
  <si>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</si>
  <si>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</si>
  <si>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</si>
  <si>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</si>
  <si>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</si>
  <si>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</si>
  <si>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</si>
  <si>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</si>
  <si>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</si>
  <si>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</si>
  <si>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</si>
  <si>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</si>
  <si>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</si>
  <si>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</si>
  <si>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</si>
  <si>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</si>
  <si>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</si>
  <si>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</si>
  <si>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</si>
  <si>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</si>
  <si>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</si>
  <si>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</si>
  <si>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</si>
  <si>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</si>
  <si>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</si>
  <si>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</si>
  <si>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</si>
  <si>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</si>
  <si>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</si>
  <si>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</si>
  <si>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</si>
  <si>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</si>
  <si>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</si>
  <si>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</si>
  <si>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</si>
  <si>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</si>
  <si>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</si>
  <si>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</si>
  <si>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</si>
  <si>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</si>
  <si>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</si>
  <si>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</si>
  <si>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</si>
  <si>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</si>
  <si>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</si>
  <si>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</si>
  <si>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</si>
  <si>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</si>
  <si>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</si>
  <si>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</si>
  <si>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</si>
  <si>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</si>
  <si>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</si>
  <si>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</si>
  <si>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</si>
  <si>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</si>
  <si>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</si>
  <si>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</si>
  <si>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</si>
  <si>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</si>
  <si>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</si>
  <si>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</si>
  <si>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</si>
  <si>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</si>
  <si>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</si>
  <si>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</si>
  <si>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</si>
  <si>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</si>
  <si>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</si>
  <si>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</si>
  <si>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</si>
  <si>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</si>
  <si>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</si>
  <si>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</si>
  <si>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</si>
  <si>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</si>
  <si>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</si>
  <si>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</si>
  <si>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</si>
  <si>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</si>
  <si>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</si>
  <si>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</si>
  <si>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</si>
  <si>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</si>
  <si>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</si>
  <si>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</si>
  <si>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</si>
  <si>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</si>
  <si>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</si>
  <si>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</si>
  <si>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</si>
  <si>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</si>
  <si>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</si>
  <si>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</si>
  <si>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</si>
  <si>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</si>
  <si>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</si>
  <si>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</si>
  <si>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</si>
  <si>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</si>
  <si>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</si>
  <si>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</si>
  <si>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</si>
  <si>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</si>
  <si>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</si>
  <si>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</si>
  <si>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</si>
  <si>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</si>
  <si>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</si>
  <si>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</si>
  <si>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</si>
  <si>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</si>
  <si>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</si>
  <si>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</si>
  <si>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</si>
  <si>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</si>
  <si>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</si>
  <si>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</si>
  <si>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</si>
  <si>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</si>
  <si>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</si>
  <si>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</si>
  <si>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</si>
  <si>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</si>
  <si>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</si>
  <si>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</si>
  <si>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</si>
  <si>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</si>
  <si>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</si>
  <si>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</si>
  <si>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</si>
  <si>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</si>
  <si>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</si>
  <si>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</si>
  <si>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</si>
  <si>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</si>
  <si>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</si>
  <si>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</si>
  <si>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</si>
  <si>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</si>
  <si>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</si>
  <si>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</si>
  <si>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</si>
  <si>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</si>
  <si>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</si>
  <si>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</si>
  <si>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</si>
  <si>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</si>
  <si>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</si>
  <si>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</si>
  <si>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</si>
  <si>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</si>
  <si>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</si>
  <si>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</si>
  <si>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</si>
  <si>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</si>
  <si>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</si>
  <si>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</si>
  <si>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</si>
  <si>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</si>
  <si>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</si>
  <si>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</si>
  <si>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</si>
  <si>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</si>
  <si>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</si>
  <si>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</si>
  <si>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</si>
  <si>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</si>
  <si>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</si>
  <si>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</si>
  <si>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</si>
  <si>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</si>
  <si>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</si>
  <si>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</si>
  <si>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</si>
  <si>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</si>
  <si>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</si>
  <si>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</si>
  <si>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</si>
  <si>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</si>
  <si>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</si>
  <si>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</si>
  <si>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</si>
  <si>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</si>
  <si>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</si>
  <si>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</si>
  <si>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</si>
  <si>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</si>
  <si>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</si>
  <si>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</si>
  <si>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</si>
  <si>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</si>
  <si>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</si>
  <si>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</si>
  <si>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</si>
  <si>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</si>
  <si>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</si>
  <si>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</si>
  <si>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</si>
  <si>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</si>
  <si>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</si>
  <si>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</si>
  <si>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</si>
  <si>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</si>
  <si>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</si>
  <si>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</si>
  <si>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</si>
  <si>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</si>
  <si>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</si>
  <si>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</si>
  <si>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</si>
  <si>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</si>
  <si>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</si>
  <si>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</si>
  <si>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</si>
  <si>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</si>
  <si>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</si>
  <si>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</si>
  <si>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</si>
  <si>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</si>
  <si>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</si>
  <si>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</si>
  <si>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</si>
  <si>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</si>
  <si>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</si>
  <si>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</si>
  <si>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</si>
  <si>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</si>
  <si>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</si>
  <si>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</si>
  <si>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</si>
  <si>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</si>
  <si>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</si>
  <si>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</si>
  <si>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</si>
  <si>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</si>
  <si>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</si>
  <si>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</si>
  <si>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</si>
  <si>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</si>
  <si>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</si>
  <si>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</si>
  <si>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</si>
  <si>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</si>
  <si>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</si>
  <si>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</si>
  <si>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</si>
  <si>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</si>
  <si>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</si>
  <si>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</si>
  <si>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</si>
  <si>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</si>
  <si>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</si>
  <si>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</si>
  <si>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</si>
  <si>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</si>
  <si>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</si>
  <si>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</si>
  <si>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</si>
  <si>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</si>
  <si>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</si>
  <si>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</si>
  <si>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</si>
  <si>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</si>
  <si>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</si>
  <si>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</si>
  <si>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</si>
  <si>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</si>
  <si>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</si>
  <si>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</si>
  <si>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</si>
  <si>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</si>
  <si>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</si>
  <si>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</si>
  <si>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</si>
  <si>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</si>
  <si>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</si>
  <si>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</si>
  <si>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</si>
  <si>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</si>
  <si>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</si>
  <si>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</si>
  <si>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</si>
  <si>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</si>
  <si>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</si>
  <si>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</si>
  <si>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</si>
  <si>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</si>
  <si>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</si>
  <si>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</si>
  <si>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</si>
  <si>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</si>
  <si>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</si>
  <si>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</si>
  <si>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</si>
  <si>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</si>
  <si>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</si>
  <si>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</si>
  <si>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</si>
  <si>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</si>
  <si>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</si>
  <si>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</si>
  <si>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</si>
  <si>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</si>
  <si>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</si>
  <si>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</si>
  <si>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</si>
  <si>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</si>
  <si>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</si>
  <si>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</si>
  <si>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</si>
  <si>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</si>
  <si>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</si>
  <si>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</si>
  <si>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</si>
  <si>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</si>
  <si>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</si>
  <si>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</si>
  <si>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</si>
  <si>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</si>
  <si>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</si>
  <si>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</si>
  <si>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</si>
  <si>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</si>
  <si>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</si>
  <si>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</si>
  <si>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</si>
  <si>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</si>
  <si>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</si>
  <si>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</si>
  <si>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</si>
  <si>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</si>
  <si>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</si>
  <si>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</si>
  <si>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</si>
  <si>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</si>
  <si>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</si>
  <si>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</si>
  <si>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</si>
  <si>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</si>
  <si>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</si>
  <si>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</si>
  <si>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</si>
  <si>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</si>
  <si>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</si>
  <si>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</si>
  <si>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</si>
  <si>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</si>
  <si>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</si>
  <si>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</si>
  <si>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</si>
  <si>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</si>
  <si>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</si>
  <si>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</si>
  <si>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</si>
  <si>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</si>
  <si>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</si>
  <si>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</si>
  <si>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</si>
  <si>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</si>
  <si>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</si>
  <si>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</si>
  <si>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</si>
  <si>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</si>
  <si>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</si>
  <si>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</si>
  <si>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</si>
  <si>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</si>
  <si>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</si>
  <si>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</si>
  <si>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</si>
  <si>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</si>
  <si>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</si>
  <si>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</si>
  <si>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</si>
  <si>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</si>
  <si>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</si>
  <si>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</si>
  <si>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</si>
  <si>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</si>
  <si>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</si>
  <si>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</si>
  <si>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</si>
  <si>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</si>
  <si>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</si>
  <si>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</si>
  <si>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</si>
  <si>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</si>
  <si>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</si>
  <si>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</si>
  <si>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</si>
  <si>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</si>
  <si>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</si>
  <si>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</si>
  <si>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</si>
  <si>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</si>
  <si>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</si>
  <si>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</si>
  <si>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</si>
  <si>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</si>
  <si>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</si>
  <si>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</si>
  <si>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</si>
  <si>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</si>
  <si>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</si>
  <si>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</si>
  <si>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</si>
  <si>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</si>
  <si>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</si>
  <si>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</si>
  <si>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</si>
  <si>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</si>
  <si>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</si>
  <si>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</si>
  <si>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</si>
  <si>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</si>
  <si>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</si>
  <si>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</si>
  <si>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</si>
  <si>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</si>
  <si>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</si>
  <si>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</si>
  <si>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</si>
  <si>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</si>
  <si>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</si>
  <si>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</si>
  <si>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</si>
  <si>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</si>
  <si>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</si>
  <si>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</si>
  <si>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</si>
  <si>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</si>
  <si>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</si>
  <si>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</si>
  <si>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</si>
  <si>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</si>
  <si>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</si>
  <si>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</si>
  <si>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</si>
  <si>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</si>
  <si>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</si>
  <si>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</si>
  <si>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</si>
  <si>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</si>
  <si>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</si>
  <si>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</si>
  <si>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</si>
  <si>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</si>
  <si>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</si>
  <si>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</si>
  <si>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</si>
  <si>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</si>
  <si>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</si>
  <si>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</si>
  <si>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</si>
  <si>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</si>
  <si>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</si>
  <si>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</si>
  <si>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</si>
  <si>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</si>
  <si>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</si>
  <si>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</si>
  <si>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</si>
  <si>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</si>
  <si>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</si>
  <si>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</si>
  <si>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</si>
  <si>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</si>
  <si>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</si>
  <si>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</si>
  <si>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</si>
  <si>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</si>
  <si>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</si>
  <si>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</si>
  <si>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</si>
  <si>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</si>
  <si>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</si>
  <si>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</si>
  <si>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</si>
  <si>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</si>
  <si>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</si>
  <si>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</si>
  <si>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</si>
  <si>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</si>
  <si>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</si>
  <si>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</si>
  <si>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</si>
  <si>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</si>
  <si>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</si>
  <si>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</si>
  <si>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</si>
  <si>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</si>
  <si>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</si>
  <si>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</si>
  <si>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</si>
  <si>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</si>
  <si>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</si>
  <si>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</si>
  <si>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</si>
  <si>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</si>
  <si>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</si>
  <si>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</si>
  <si>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</si>
  <si>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</si>
  <si>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</si>
  <si>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</si>
  <si>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</si>
  <si>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</si>
  <si>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</si>
  <si>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</si>
  <si>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</si>
  <si>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</si>
  <si>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</si>
  <si>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</si>
  <si>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</si>
  <si>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</si>
  <si>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</si>
  <si>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</si>
  <si>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</si>
  <si>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</si>
  <si>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</si>
  <si>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</si>
  <si>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</si>
  <si>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</si>
  <si>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</si>
  <si>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</si>
  <si>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</si>
  <si>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</si>
  <si>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</si>
  <si>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</si>
  <si>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</si>
  <si>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</si>
  <si>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</si>
  <si>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</si>
  <si>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</si>
  <si>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</si>
  <si>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</si>
  <si>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</si>
  <si>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</si>
  <si>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</si>
  <si>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</si>
  <si>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</si>
  <si>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</si>
  <si>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</si>
  <si>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</si>
  <si>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</si>
  <si>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</si>
  <si>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</si>
  <si>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</si>
  <si>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</si>
  <si>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</si>
  <si>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</si>
  <si>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</si>
  <si>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</si>
  <si>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</si>
  <si>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</si>
  <si>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</si>
  <si>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</si>
  <si>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</si>
  <si>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</si>
  <si>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</si>
  <si>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</si>
  <si>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</si>
  <si>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</si>
  <si>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</si>
  <si>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</si>
  <si>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</si>
  <si>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</si>
  <si>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</si>
  <si>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</si>
  <si>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</si>
  <si>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</si>
  <si>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</si>
  <si>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</si>
  <si>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</si>
  <si>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</si>
  <si>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</si>
  <si>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</si>
  <si>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</si>
  <si>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</si>
  <si>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</si>
  <si>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</si>
  <si>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</si>
  <si>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</si>
  <si>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</si>
  <si>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</si>
  <si>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</si>
  <si>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</si>
  <si>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</si>
  <si>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</si>
  <si>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</si>
  <si>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</si>
  <si>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</si>
  <si>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</si>
  <si>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</si>
  <si>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</si>
  <si>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</si>
  <si>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</si>
  <si>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</si>
  <si>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</si>
  <si>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</si>
  <si>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</si>
  <si>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</si>
  <si>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</si>
  <si>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</si>
  <si>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</si>
  <si>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</si>
  <si>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</si>
  <si>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</si>
  <si>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</si>
  <si>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</si>
  <si>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</si>
  <si>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</si>
  <si>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</si>
  <si>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</si>
  <si>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</si>
  <si>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</si>
  <si>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</si>
  <si>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</si>
  <si>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</si>
  <si>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</si>
  <si>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</si>
  <si>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</si>
  <si>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</si>
  <si>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</si>
  <si>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</si>
  <si>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</si>
  <si>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</si>
  <si>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</si>
  <si>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</si>
  <si>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</si>
  <si>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</si>
  <si>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</si>
  <si>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</si>
  <si>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</si>
  <si>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</si>
  <si>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</si>
  <si>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</si>
  <si>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</si>
  <si>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</si>
  <si>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</si>
  <si>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</si>
  <si>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</si>
  <si>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</si>
  <si>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</si>
  <si>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</si>
  <si>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</si>
  <si>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</si>
  <si>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</si>
  <si>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</si>
  <si>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</si>
  <si>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</si>
  <si>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</si>
  <si>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</si>
  <si>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</si>
  <si>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</si>
  <si>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</si>
  <si>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</si>
  <si>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</si>
  <si>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</si>
  <si>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</si>
  <si>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</si>
  <si>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</si>
  <si>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</si>
  <si>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</si>
  <si>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</si>
  <si>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</si>
  <si>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</si>
  <si>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</si>
  <si>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</si>
  <si>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</si>
  <si>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</si>
  <si>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</si>
  <si>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</si>
  <si>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</si>
  <si>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</si>
  <si>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</si>
  <si>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</si>
  <si>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</si>
  <si>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</si>
  <si>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</si>
  <si>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</si>
  <si>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</si>
  <si>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</si>
  <si>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</si>
  <si>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</si>
  <si>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</si>
  <si>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</si>
  <si>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</si>
  <si>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</si>
  <si>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</si>
  <si>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</si>
  <si>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</si>
  <si>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</si>
  <si>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</si>
  <si>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</si>
  <si>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</si>
  <si>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</si>
  <si>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</si>
  <si>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</si>
  <si>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</si>
  <si>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</si>
  <si>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</si>
  <si>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</si>
  <si>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</si>
  <si>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</si>
  <si>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</si>
  <si>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</si>
  <si>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</si>
  <si>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</si>
  <si>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</si>
  <si>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</si>
  <si>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</si>
  <si>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</si>
  <si>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</si>
  <si>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</si>
  <si>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</si>
  <si>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</si>
  <si>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</si>
  <si>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</si>
  <si>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</si>
  <si>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</si>
  <si>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</si>
  <si>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</si>
  <si>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</si>
  <si>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</si>
  <si>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</si>
  <si>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</si>
  <si>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</si>
  <si>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</si>
  <si>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</si>
  <si>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</si>
  <si>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</si>
  <si>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</si>
  <si>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</si>
  <si>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</si>
  <si>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</si>
  <si>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</si>
  <si>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</si>
  <si>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</si>
  <si>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</si>
  <si>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</si>
  <si>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</si>
  <si>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</si>
  <si>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</si>
  <si>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</si>
  <si>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</si>
  <si>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</si>
  <si>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</si>
  <si>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</si>
  <si>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</si>
  <si>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</si>
  <si>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</si>
  <si>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</si>
  <si>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</si>
  <si>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</si>
  <si>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</si>
  <si>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</si>
  <si>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</si>
  <si>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</si>
  <si>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</si>
  <si>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</si>
  <si>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</si>
  <si>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</si>
  <si>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</si>
  <si>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</si>
  <si>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</si>
  <si>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</si>
  <si>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</si>
  <si>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</si>
  <si>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</si>
  <si>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</si>
  <si>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</si>
  <si>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</si>
  <si>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</si>
  <si>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</si>
  <si>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</si>
  <si>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</si>
  <si>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</si>
  <si>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</si>
  <si>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</si>
  <si>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</si>
  <si>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</si>
  <si>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</si>
  <si>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</si>
  <si>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</si>
  <si>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</si>
  <si>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</si>
  <si>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</si>
  <si>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</si>
  <si>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</si>
  <si>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</si>
  <si>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</si>
  <si>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</si>
  <si>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</si>
  <si>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</si>
  <si>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</si>
  <si>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</si>
  <si>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</si>
  <si>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</si>
  <si>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</si>
  <si>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</si>
  <si>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</si>
  <si>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</si>
  <si>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</si>
  <si>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</si>
  <si>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</si>
  <si>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</si>
  <si>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</si>
  <si>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</si>
  <si>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</si>
  <si>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</si>
  <si>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</si>
  <si>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</si>
  <si>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</si>
  <si>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</si>
  <si>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</si>
  <si>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</si>
  <si>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</si>
  <si>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</si>
  <si>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</si>
  <si>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</si>
  <si>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</si>
  <si>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</si>
  <si>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</si>
  <si>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</si>
  <si>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</si>
  <si>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</si>
  <si>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</si>
  <si>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</si>
  <si>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</si>
  <si>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</si>
  <si>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</si>
  <si>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</si>
  <si>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</si>
  <si>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</si>
  <si>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</si>
  <si>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</si>
  <si>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</si>
  <si>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</si>
  <si>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</si>
  <si>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</si>
  <si>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</si>
  <si>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</si>
  <si>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</si>
  <si>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</si>
  <si>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</si>
  <si>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</si>
  <si>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</si>
  <si>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</si>
  <si>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</si>
  <si>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</si>
  <si>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</si>
  <si>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</si>
  <si>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</si>
  <si>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</si>
  <si>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</si>
  <si>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</si>
  <si>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</si>
  <si>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</si>
  <si>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</si>
  <si>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</si>
  <si>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</si>
  <si>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</si>
  <si>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</si>
  <si>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</si>
  <si>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</si>
  <si>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</si>
  <si>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</si>
  <si>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</si>
  <si>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</si>
  <si>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</si>
  <si>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</si>
  <si>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</si>
  <si>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</si>
  <si>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</si>
  <si>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</si>
  <si>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</si>
  <si>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</si>
  <si>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</si>
  <si>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</si>
  <si>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</si>
  <si>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</si>
  <si>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</si>
  <si>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</si>
  <si>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</si>
  <si>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</si>
  <si>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</si>
  <si>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</si>
  <si>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</si>
  <si>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</si>
  <si>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</si>
  <si>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</si>
  <si>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</si>
  <si>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</si>
  <si>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</si>
  <si>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</si>
  <si>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</si>
  <si>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</si>
  <si>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</si>
  <si>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</si>
  <si>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</si>
  <si>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</si>
  <si>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</si>
  <si>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</si>
  <si>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</si>
  <si>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</si>
  <si>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</si>
  <si>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</si>
  <si>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</si>
  <si>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</si>
  <si>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</si>
  <si>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</si>
  <si>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</si>
  <si>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</si>
  <si>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</si>
  <si>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</si>
  <si>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</si>
  <si>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</si>
  <si>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</si>
  <si>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</si>
  <si>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</si>
  <si>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</si>
  <si>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</si>
  <si>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</si>
  <si>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</si>
  <si>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</si>
  <si>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</si>
  <si>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</si>
  <si>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</si>
  <si>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</si>
  <si>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</si>
  <si>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</si>
  <si>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</si>
  <si>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</si>
  <si>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</si>
  <si>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</si>
  <si>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</si>
  <si>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</si>
  <si>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</si>
  <si>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</si>
  <si>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</si>
  <si>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</si>
  <si>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</si>
  <si>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</si>
  <si>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</si>
  <si>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</si>
  <si>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</si>
  <si>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</si>
  <si>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</si>
  <si>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</si>
  <si>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</si>
  <si>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</si>
  <si>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</si>
  <si>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</si>
  <si>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</si>
  <si>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</si>
  <si>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</si>
  <si>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</si>
  <si>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</si>
  <si>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</si>
  <si>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</si>
  <si>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</si>
  <si>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</si>
  <si>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</si>
  <si>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</si>
  <si>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</si>
  <si>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</si>
  <si>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</si>
  <si>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</si>
  <si>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</si>
  <si>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</si>
  <si>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</si>
  <si>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</si>
  <si>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</si>
  <si>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</si>
  <si>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</si>
  <si>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</si>
  <si>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</si>
  <si>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</si>
  <si>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</si>
  <si>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</si>
  <si>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</si>
  <si>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</si>
  <si>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</si>
  <si>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</si>
  <si>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</si>
  <si>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</si>
  <si>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</si>
  <si>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</si>
  <si>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</si>
  <si>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</si>
  <si>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</si>
  <si>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</si>
  <si>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</si>
  <si>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</si>
  <si>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</si>
  <si>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</si>
  <si>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</si>
  <si>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</si>
  <si>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</si>
  <si>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</si>
  <si>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</si>
  <si>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</si>
  <si>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</si>
  <si>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</si>
  <si>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</si>
  <si>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</si>
  <si>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</si>
  <si>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</si>
  <si>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</si>
  <si>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</si>
  <si>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</si>
  <si>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</si>
  <si>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</si>
  <si>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</si>
  <si>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</si>
  <si>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</si>
  <si>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</si>
  <si>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</si>
  <si>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</si>
  <si>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</si>
  <si>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</si>
  <si>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</si>
  <si>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</si>
  <si>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</si>
  <si>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</si>
  <si>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</si>
  <si>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</si>
  <si>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</si>
  <si>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</si>
  <si>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</si>
  <si>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</si>
  <si>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</si>
  <si>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</si>
  <si>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</si>
  <si>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</si>
  <si>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</si>
  <si>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</si>
  <si>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</si>
  <si>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</si>
  <si>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</si>
  <si>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</si>
  <si>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</si>
  <si>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</si>
  <si>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</si>
  <si>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</si>
  <si>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</si>
  <si>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</si>
  <si>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</si>
  <si>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</si>
  <si>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</si>
  <si>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</si>
  <si>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</si>
  <si>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</si>
  <si>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</si>
  <si>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</si>
  <si>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</si>
  <si>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</si>
  <si>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</si>
  <si>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</si>
  <si>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</si>
  <si>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</si>
  <si>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</si>
  <si>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</si>
  <si>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</si>
  <si>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</si>
  <si>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</si>
  <si>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</si>
  <si>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</si>
  <si>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</si>
  <si>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</si>
  <si>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</si>
  <si>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</si>
  <si>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</si>
  <si>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</si>
  <si>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</si>
  <si>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</si>
  <si>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</si>
  <si>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</si>
  <si>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</si>
  <si>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</si>
  <si>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</si>
  <si>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</si>
  <si>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</si>
  <si>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</si>
  <si>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</si>
  <si>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</si>
  <si>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</si>
  <si>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</si>
  <si>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</si>
  <si>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</si>
  <si>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</si>
  <si>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</si>
  <si>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</si>
  <si>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</si>
  <si>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</si>
  <si>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</si>
  <si>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</si>
  <si>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</si>
  <si>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</si>
  <si>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</si>
  <si>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</si>
  <si>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</si>
  <si>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</si>
  <si>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</si>
  <si>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</si>
  <si>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</si>
  <si>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</si>
  <si>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</si>
  <si>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</si>
  <si>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</si>
  <si>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</si>
  <si>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</si>
  <si>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</si>
  <si>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</si>
  <si>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</si>
  <si>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</si>
  <si>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</si>
  <si>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</si>
  <si>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</si>
  <si>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</si>
  <si>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</si>
  <si>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</si>
  <si>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</si>
  <si>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</si>
  <si>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</si>
  <si>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</si>
  <si>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</si>
  <si>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</si>
  <si>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</si>
  <si>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</si>
  <si>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</si>
  <si>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</si>
  <si>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</si>
  <si>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</si>
  <si>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</si>
  <si>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</si>
  <si>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</si>
  <si>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</si>
  <si>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</si>
  <si>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</si>
  <si>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</si>
  <si>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</si>
  <si>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</si>
  <si>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</si>
  <si>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</si>
  <si>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</si>
  <si>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</si>
  <si>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</si>
  <si>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</si>
  <si>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</si>
  <si>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</si>
  <si>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</si>
  <si>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</si>
  <si>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</si>
  <si>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</si>
  <si>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</si>
  <si>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</si>
  <si>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</si>
  <si>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</si>
  <si>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</si>
  <si>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</si>
  <si>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</si>
  <si>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</si>
  <si>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</si>
  <si>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</si>
  <si>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</si>
  <si>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</si>
  <si>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</si>
  <si>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</si>
  <si>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</si>
  <si>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</si>
  <si>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</si>
  <si>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</si>
  <si>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</si>
  <si>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</si>
  <si>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</si>
  <si>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</si>
  <si>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</si>
  <si>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</si>
  <si>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</si>
  <si>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</si>
  <si>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</si>
  <si>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</si>
  <si>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</si>
  <si>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</si>
  <si>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</si>
  <si>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</si>
  <si>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</si>
  <si>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</si>
  <si>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</si>
  <si>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</si>
  <si>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</si>
  <si>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</si>
  <si>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</si>
  <si>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</si>
  <si>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</si>
  <si>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</si>
  <si>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</si>
  <si>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</si>
  <si>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</si>
  <si>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</si>
  <si>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</si>
  <si>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</si>
  <si>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</si>
  <si>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</si>
  <si>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</si>
  <si>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</si>
  <si>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</si>
  <si>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</si>
  <si>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</si>
  <si>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</si>
  <si>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</si>
  <si>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</si>
  <si>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</si>
  <si>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</si>
  <si>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</si>
  <si>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</si>
  <si>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</si>
  <si>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</si>
  <si>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</si>
  <si>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</si>
  <si>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</si>
  <si>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</si>
  <si>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</si>
  <si>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</si>
  <si>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</si>
  <si>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</si>
  <si>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</si>
  <si>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</si>
  <si>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</si>
  <si>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</si>
  <si>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</si>
  <si>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</si>
  <si>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</si>
  <si>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</si>
  <si>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</si>
  <si>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</si>
  <si>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</si>
  <si>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</si>
  <si>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</si>
  <si>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</si>
  <si>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</si>
  <si>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</si>
  <si>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</si>
  <si>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</si>
  <si>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</si>
  <si>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</si>
  <si>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</si>
  <si>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</si>
  <si>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</si>
  <si>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</si>
  <si>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</si>
  <si>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</si>
  <si>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</si>
  <si>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</si>
  <si>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</si>
  <si>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</si>
  <si>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</si>
  <si>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</si>
  <si>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</si>
  <si>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</si>
  <si>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</si>
  <si>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</si>
  <si>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</si>
  <si>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</si>
  <si>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</si>
  <si>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</si>
  <si>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</si>
  <si>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</si>
  <si>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</si>
  <si>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</si>
  <si>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</si>
  <si>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</si>
  <si>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</si>
  <si>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</si>
  <si>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</si>
  <si>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</si>
  <si>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</si>
  <si>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</si>
  <si>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</si>
  <si>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</si>
  <si>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</si>
  <si>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</si>
  <si>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</si>
  <si>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</si>
  <si>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</si>
  <si>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</si>
  <si>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</si>
  <si>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</si>
  <si>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</si>
  <si>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</si>
  <si>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</si>
  <si>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</si>
  <si>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</si>
  <si>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</si>
  <si>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</si>
  <si>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</si>
  <si>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</si>
  <si>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</si>
  <si>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</si>
  <si>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</si>
  <si>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</si>
  <si>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</si>
  <si>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</si>
  <si>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</si>
  <si>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</si>
  <si>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</si>
  <si>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</si>
  <si>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</si>
  <si>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</si>
  <si>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</si>
  <si>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</si>
  <si>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</si>
  <si>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</si>
  <si>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</si>
  <si>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</si>
  <si>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</si>
  <si>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</si>
  <si>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</si>
  <si>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</si>
  <si>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</si>
  <si>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</si>
  <si>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</si>
  <si>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</si>
  <si>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</si>
  <si>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</si>
  <si>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</si>
  <si>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</si>
  <si>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</si>
  <si>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</si>
  <si>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</si>
  <si>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</si>
  <si>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</si>
  <si>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</si>
  <si>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</si>
  <si>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</si>
  <si>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</si>
  <si>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</si>
  <si>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</si>
  <si>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</si>
  <si>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</si>
  <si>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</si>
  <si>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</si>
  <si>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</si>
  <si>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</si>
  <si>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</si>
  <si>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</si>
  <si>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</si>
  <si>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</si>
  <si>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</si>
  <si>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</si>
  <si>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</si>
  <si>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</si>
  <si>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</si>
  <si>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</si>
  <si>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</si>
  <si>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</si>
  <si>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</si>
  <si>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</si>
  <si>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</si>
  <si>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</si>
  <si>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</si>
  <si>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</si>
  <si>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</si>
  <si>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</si>
  <si>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</si>
  <si>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</si>
  <si>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</si>
  <si>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</si>
  <si>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</si>
  <si>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</si>
  <si>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</si>
  <si>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</si>
  <si>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</si>
  <si>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</si>
  <si>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</si>
  <si>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</si>
  <si>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</si>
  <si>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</si>
  <si>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</si>
  <si>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</si>
  <si>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</si>
  <si>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</si>
  <si>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</si>
  <si>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</si>
  <si>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</si>
  <si>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</si>
  <si>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</si>
  <si>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</si>
  <si>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</si>
  <si>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</si>
  <si>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</si>
  <si>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</si>
  <si>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</si>
  <si>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</si>
  <si>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</si>
  <si>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</si>
  <si>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</si>
  <si>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</si>
  <si>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</si>
  <si>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</si>
  <si>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</si>
  <si>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</si>
  <si>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</si>
  <si>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</si>
  <si>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</si>
  <si>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</si>
  <si>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</si>
  <si>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</si>
  <si>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</si>
  <si>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</si>
  <si>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</si>
  <si>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</si>
  <si>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</si>
  <si>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</si>
  <si>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</si>
  <si>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</si>
  <si>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</si>
  <si>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</si>
  <si>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</si>
  <si>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</si>
  <si>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</si>
  <si>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</si>
  <si>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</si>
  <si>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</si>
  <si>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</si>
  <si>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</si>
  <si>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</si>
  <si>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</si>
  <si>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</si>
  <si>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</si>
  <si>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</si>
  <si>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</si>
  <si>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</si>
  <si>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</si>
  <si>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</si>
  <si>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</si>
  <si>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</si>
  <si>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</si>
  <si>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</si>
  <si>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</si>
  <si>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</si>
  <si>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</si>
  <si>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</si>
  <si>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</si>
  <si>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</si>
  <si>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</si>
  <si>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</si>
  <si>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</si>
  <si>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</si>
  <si>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</si>
  <si>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</si>
  <si>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</si>
  <si>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</si>
  <si>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</si>
  <si>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</si>
  <si>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</si>
  <si>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</si>
  <si>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</si>
  <si>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</si>
  <si>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</si>
  <si>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</si>
  <si>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</si>
  <si>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</si>
  <si>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</si>
  <si>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</si>
  <si>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</si>
  <si>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</si>
  <si>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</si>
  <si>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</si>
  <si>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</si>
  <si>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</si>
  <si>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</si>
  <si>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</si>
  <si>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</si>
  <si>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</si>
  <si>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</si>
  <si>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</si>
  <si>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</si>
  <si>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</si>
  <si>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</si>
  <si>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</si>
  <si>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</si>
  <si>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</si>
  <si>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</si>
  <si>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</si>
  <si>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</si>
  <si>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</si>
  <si>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</si>
  <si>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</si>
  <si>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</si>
  <si>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</si>
  <si>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</si>
  <si>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</si>
  <si>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</si>
  <si>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</si>
  <si>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</si>
  <si>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</si>
  <si>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</si>
  <si>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</si>
  <si>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</si>
  <si>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</si>
  <si>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</si>
  <si>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</si>
  <si>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</si>
  <si>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</si>
  <si>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</si>
  <si>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</si>
  <si>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</si>
  <si>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</si>
  <si>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</si>
  <si>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</si>
  <si>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</si>
  <si>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</si>
  <si>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</si>
  <si>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</si>
  <si>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</si>
  <si>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</si>
  <si>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</si>
  <si>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</si>
  <si>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</si>
  <si>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</si>
  <si>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</si>
  <si>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</si>
  <si>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</si>
  <si>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</si>
  <si>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</si>
  <si>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</si>
  <si>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</si>
  <si>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</si>
  <si>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</si>
  <si>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</si>
  <si>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</si>
  <si>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</si>
  <si>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</si>
  <si>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</si>
  <si>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</si>
  <si>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</si>
  <si>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</si>
  <si>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</si>
  <si>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</si>
  <si>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</si>
  <si>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</si>
  <si>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</si>
  <si>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</si>
  <si>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</si>
  <si>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</si>
  <si>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</si>
  <si>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</si>
  <si>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</si>
  <si>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</si>
  <si>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</si>
  <si>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</si>
  <si>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</si>
  <si>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</si>
  <si>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</si>
  <si>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</si>
  <si>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</si>
  <si>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</si>
  <si>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</si>
  <si>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</si>
  <si>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</si>
  <si>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</si>
  <si>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</si>
  <si>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</si>
  <si>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</si>
  <si>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</si>
  <si>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</si>
  <si>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</si>
  <si>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</si>
  <si>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</si>
  <si>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</si>
  <si>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</si>
  <si>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</si>
  <si>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</si>
  <si>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</si>
  <si>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</si>
  <si>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</si>
  <si>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</si>
  <si>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</si>
  <si>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</si>
  <si>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</si>
  <si>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</si>
  <si>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</si>
  <si>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</si>
  <si>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</si>
  <si>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</si>
  <si>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</si>
  <si>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</si>
  <si>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</si>
  <si>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</si>
  <si>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</si>
  <si>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</si>
  <si>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</si>
  <si>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</si>
  <si>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</si>
  <si>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</si>
  <si>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</si>
  <si>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</si>
  <si>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</si>
  <si>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</si>
  <si>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</si>
  <si>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</si>
  <si>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</si>
  <si>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</si>
  <si>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</si>
  <si>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</si>
  <si>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</si>
  <si>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</si>
  <si>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</si>
  <si>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</si>
  <si>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</si>
  <si>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</si>
  <si>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</si>
  <si>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</si>
  <si>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</si>
  <si>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</si>
  <si>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</si>
  <si>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</si>
  <si>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</si>
  <si>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</si>
  <si>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</si>
  <si>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</si>
  <si>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</si>
  <si>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</si>
  <si>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</si>
  <si>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</si>
  <si>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</si>
  <si>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</si>
  <si>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</si>
  <si>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</si>
  <si>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</si>
  <si>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</si>
  <si>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</si>
  <si>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</si>
  <si>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</si>
  <si>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</si>
  <si>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</si>
  <si>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</si>
  <si>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</si>
  <si>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</si>
  <si>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</si>
  <si>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</si>
  <si>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</si>
  <si>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</si>
  <si>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</si>
  <si>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</si>
  <si>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</si>
  <si>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</si>
  <si>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</si>
  <si>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</si>
  <si>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</si>
  <si>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</si>
  <si>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</si>
  <si>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</si>
  <si>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</si>
  <si>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</si>
  <si>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</si>
  <si>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</si>
  <si>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</si>
  <si>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</si>
  <si>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</si>
  <si>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</si>
  <si>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</si>
  <si>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</si>
  <si>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</si>
  <si>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</si>
  <si>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</si>
  <si>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</si>
  <si>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</si>
  <si>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</si>
  <si>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</si>
  <si>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</si>
  <si>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</si>
  <si>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</si>
  <si>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</si>
  <si>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</si>
  <si>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</si>
  <si>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</si>
  <si>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</si>
  <si>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</si>
  <si>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</si>
  <si>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</si>
  <si>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</si>
  <si>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</si>
  <si>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</si>
  <si>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</si>
  <si>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</si>
  <si>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</si>
  <si>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</si>
  <si>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</si>
  <si>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</si>
  <si>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</si>
  <si>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</si>
  <si>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</si>
  <si>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</si>
  <si>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</si>
  <si>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</si>
  <si>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</si>
  <si>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</si>
  <si>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</si>
  <si>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</si>
  <si>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</si>
  <si>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</si>
  <si>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</si>
  <si>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</si>
  <si>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</si>
  <si>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</si>
  <si>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</si>
  <si>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</si>
  <si>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</si>
  <si>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</si>
  <si>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</si>
  <si>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</si>
  <si>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</si>
  <si>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</si>
  <si>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</si>
  <si>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</si>
  <si>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</si>
  <si>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</si>
  <si>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</si>
  <si>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</si>
  <si>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</si>
  <si>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</si>
  <si>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</si>
  <si>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</si>
  <si>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</si>
  <si>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</si>
  <si>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</si>
  <si>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</si>
  <si>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</si>
  <si>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</si>
  <si>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</si>
  <si>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</si>
  <si>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</si>
  <si>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</si>
  <si>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</si>
  <si>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</si>
  <si>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</si>
  <si>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</si>
  <si>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</si>
  <si>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</si>
  <si>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</si>
  <si>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</si>
  <si>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</si>
  <si>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</si>
  <si>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</si>
  <si>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</si>
  <si>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</si>
  <si>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</si>
  <si>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</si>
  <si>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</si>
  <si>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</si>
  <si>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</si>
  <si>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</si>
  <si>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</si>
  <si>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</si>
  <si>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</si>
  <si>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</si>
  <si>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</si>
  <si>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</si>
  <si>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</si>
  <si>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</si>
  <si>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</si>
  <si>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</si>
  <si>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</si>
  <si>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</si>
  <si>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</si>
  <si>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</si>
  <si>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</si>
  <si>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</si>
  <si>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</si>
  <si>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</si>
  <si>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</si>
  <si>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</si>
  <si>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</si>
  <si>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</si>
  <si>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</si>
  <si>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</si>
  <si>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</si>
  <si>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</si>
  <si>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</si>
  <si>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</si>
  <si>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</si>
  <si>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</si>
  <si>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</si>
  <si>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</si>
  <si>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</si>
  <si>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</si>
  <si>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</si>
  <si>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</si>
  <si>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</si>
  <si>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</si>
  <si>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</si>
  <si>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</si>
  <si>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</si>
  <si>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</si>
  <si>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</si>
  <si>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</si>
  <si>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</si>
  <si>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</si>
  <si>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</si>
  <si>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</si>
  <si>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</si>
  <si>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</si>
  <si>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</si>
  <si>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</si>
  <si>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</si>
  <si>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</si>
  <si>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</si>
  <si>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</si>
  <si>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</si>
  <si>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</si>
  <si>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</si>
  <si>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</si>
  <si>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</si>
  <si>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</si>
  <si>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</si>
  <si>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</si>
  <si>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</si>
  <si>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</si>
  <si>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</si>
  <si>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</si>
  <si>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</si>
  <si>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</si>
  <si>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</si>
  <si>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</si>
  <si>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</si>
  <si>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</si>
  <si>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</si>
  <si>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</si>
  <si>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</si>
  <si>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</si>
  <si>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</si>
  <si>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</si>
  <si>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</si>
  <si>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</si>
  <si>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</si>
  <si>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</si>
  <si>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</si>
  <si>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</si>
  <si>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</si>
  <si>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</si>
  <si>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</si>
  <si>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</si>
  <si>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</si>
  <si>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</si>
  <si>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</si>
  <si>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</si>
  <si>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</si>
  <si>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</si>
  <si>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</si>
  <si>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</si>
  <si>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</si>
  <si>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</si>
  <si>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</si>
  <si>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</si>
  <si>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</si>
  <si>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</si>
  <si>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</si>
  <si>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</si>
  <si>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</si>
  <si>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</si>
  <si>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</si>
  <si>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</si>
  <si>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</si>
  <si>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</si>
  <si>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</si>
  <si>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</si>
  <si>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</si>
  <si>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</si>
  <si>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</si>
  <si>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</si>
  <si>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</si>
  <si>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</si>
  <si>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</si>
  <si>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</si>
  <si>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</si>
  <si>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</si>
  <si>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</si>
  <si>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</si>
  <si>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</si>
  <si>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</si>
  <si>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</si>
  <si>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</si>
  <si>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</si>
  <si>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</si>
  <si>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</si>
  <si>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</si>
  <si>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</si>
  <si>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</si>
  <si>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</si>
  <si>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</si>
  <si>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</si>
  <si>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</si>
  <si>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</si>
  <si>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</si>
  <si>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</si>
  <si>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</si>
  <si>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</si>
  <si>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</si>
  <si>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</si>
  <si>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</si>
  <si>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</si>
  <si>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</si>
  <si>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</si>
  <si>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</si>
  <si>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</si>
  <si>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</si>
  <si>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</si>
  <si>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</si>
  <si>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</si>
  <si>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</si>
  <si>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</si>
  <si>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</si>
  <si>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</si>
  <si>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</si>
  <si>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</si>
  <si>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</si>
  <si>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</si>
  <si>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</si>
  <si>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</si>
  <si>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</si>
  <si>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</si>
  <si>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</si>
  <si>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</si>
  <si>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</si>
  <si>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</si>
  <si>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</si>
  <si>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</si>
  <si>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</si>
  <si>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</si>
  <si>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</si>
  <si>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</si>
  <si>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</si>
  <si>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</si>
  <si>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</si>
  <si>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</si>
  <si>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</si>
  <si>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</si>
  <si>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</si>
  <si>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</si>
  <si>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</si>
  <si>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</si>
  <si>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</si>
  <si>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</si>
  <si>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</si>
  <si>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</si>
  <si>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</si>
  <si>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</si>
  <si>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</si>
  <si>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</si>
  <si>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</si>
  <si>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</si>
  <si>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</si>
  <si>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</si>
  <si>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</si>
  <si>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</si>
  <si>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</si>
  <si>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</si>
  <si>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</si>
  <si>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</si>
  <si>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</si>
  <si>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</si>
  <si>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</si>
  <si>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</si>
  <si>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</si>
  <si>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</si>
  <si>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</si>
  <si>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</si>
  <si>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</si>
  <si>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</si>
  <si>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</si>
  <si>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</si>
  <si>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</si>
  <si>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</si>
  <si>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</si>
  <si>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</si>
  <si>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</si>
  <si>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</si>
  <si>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</si>
  <si>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</si>
  <si>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</si>
  <si>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</si>
  <si>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</si>
  <si>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</si>
  <si>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</si>
  <si>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</si>
  <si>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</si>
  <si>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</si>
  <si>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</si>
  <si>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</si>
  <si>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</si>
  <si>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</si>
  <si>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</si>
  <si>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</si>
  <si>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</si>
  <si>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</si>
  <si>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</si>
  <si>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</si>
  <si>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</si>
  <si>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</si>
  <si>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</si>
  <si>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</si>
  <si>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</si>
  <si>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</si>
  <si>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</si>
  <si>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</si>
  <si>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</si>
  <si>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</si>
  <si>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</si>
  <si>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</si>
  <si>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</si>
  <si>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</si>
  <si>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</si>
  <si>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</si>
  <si>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</si>
  <si>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</si>
  <si>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</si>
  <si>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</si>
  <si>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</si>
  <si>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</si>
  <si>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</si>
  <si>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</si>
  <si>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</si>
  <si>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</si>
  <si>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</si>
  <si>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</si>
  <si>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</si>
  <si>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</si>
  <si>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</si>
  <si>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</si>
  <si>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</si>
  <si>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</si>
  <si>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</si>
  <si>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</si>
  <si>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</si>
  <si>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</si>
  <si>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</si>
  <si>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</si>
  <si>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</si>
  <si>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</si>
  <si>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</si>
  <si>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</si>
  <si>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</si>
  <si>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</si>
  <si>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</si>
  <si>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</si>
  <si>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</si>
  <si>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</si>
  <si>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</si>
  <si>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</si>
  <si>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</si>
  <si>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</si>
  <si>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</si>
  <si>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</si>
  <si>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</si>
  <si>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</si>
  <si>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</si>
  <si>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</si>
  <si>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</si>
  <si>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</si>
  <si>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</si>
  <si>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</si>
  <si>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</si>
  <si>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</si>
  <si>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</si>
  <si>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</si>
  <si>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</si>
  <si>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</si>
  <si>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</si>
  <si>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</si>
  <si>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</si>
  <si>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</si>
  <si>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</si>
  <si>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</si>
  <si>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</si>
  <si>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</si>
  <si>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</si>
  <si>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</si>
  <si>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</si>
  <si>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</si>
  <si>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</si>
  <si>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</si>
  <si>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</si>
  <si>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</si>
  <si>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</si>
  <si>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</si>
  <si>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</si>
  <si>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</si>
  <si>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</si>
  <si>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</si>
  <si>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</si>
  <si>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</si>
  <si>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</si>
  <si>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</si>
  <si>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</si>
  <si>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</si>
  <si>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</si>
  <si>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</si>
  <si>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</si>
  <si>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</si>
  <si>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</si>
  <si>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</si>
  <si>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</si>
  <si>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</si>
  <si>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</si>
  <si>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</si>
  <si>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</si>
  <si>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</si>
  <si>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</si>
  <si>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</si>
  <si>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</si>
  <si>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</si>
  <si>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</si>
  <si>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</si>
  <si>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</si>
  <si>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</si>
  <si>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</si>
  <si>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</si>
  <si>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</si>
  <si>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</si>
  <si>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</si>
  <si>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</si>
  <si>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</si>
  <si>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</si>
  <si>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</si>
  <si>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</si>
  <si>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</si>
  <si>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</si>
  <si>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</si>
  <si>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</si>
  <si>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</si>
  <si>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</si>
  <si>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</si>
  <si>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</si>
  <si>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</si>
  <si>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</si>
  <si>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</si>
  <si>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</si>
  <si>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</si>
  <si>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</si>
  <si>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</si>
  <si>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</si>
  <si>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</si>
  <si>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</si>
  <si>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</si>
  <si>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</si>
  <si>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</si>
  <si>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</si>
  <si>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</si>
  <si>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</si>
  <si>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</si>
  <si>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</si>
  <si>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</si>
  <si>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</si>
  <si>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</si>
  <si>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</si>
  <si>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</si>
  <si>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</si>
  <si>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</si>
  <si>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</si>
  <si>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</si>
  <si>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</si>
  <si>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</si>
  <si>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</si>
  <si>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</si>
  <si>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</si>
  <si>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</si>
  <si>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</si>
  <si>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</si>
  <si>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</si>
  <si>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</si>
  <si>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</si>
  <si>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</si>
  <si>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</si>
  <si>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</si>
  <si>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</si>
  <si>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</si>
  <si>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</si>
  <si>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</si>
  <si>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</si>
  <si>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</si>
  <si>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</si>
  <si>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</si>
  <si>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</si>
  <si>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</si>
  <si>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</si>
  <si>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</si>
  <si>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</si>
  <si>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</si>
  <si>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</si>
  <si>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</si>
  <si>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</si>
  <si>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</si>
  <si>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</si>
  <si>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</si>
  <si>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</si>
  <si>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</si>
  <si>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</si>
  <si>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</si>
  <si>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</si>
  <si>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</si>
  <si>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</si>
  <si>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</si>
  <si>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</si>
  <si>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</si>
  <si>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</si>
  <si>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</si>
  <si>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</si>
  <si>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</si>
  <si>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</si>
  <si>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</si>
  <si>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</si>
  <si>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</si>
  <si>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</si>
  <si>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</si>
  <si>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</si>
  <si>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</si>
  <si>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</si>
  <si>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</si>
  <si>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</si>
  <si>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</si>
  <si>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</si>
  <si>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</si>
  <si>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</si>
  <si>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</si>
  <si>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</si>
  <si>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</si>
  <si>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</si>
  <si>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</si>
  <si>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</si>
  <si>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</si>
  <si>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</si>
  <si>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</si>
  <si>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</si>
  <si>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</si>
  <si>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</si>
  <si>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</si>
  <si>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</si>
  <si>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</si>
  <si>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</si>
  <si>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</si>
  <si>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</si>
  <si>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</si>
  <si>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</si>
  <si>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</si>
  <si>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</si>
  <si>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</si>
  <si>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</si>
  <si>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</si>
  <si>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</si>
  <si>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</si>
  <si>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</si>
  <si>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</si>
  <si>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</si>
  <si>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</si>
  <si>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</si>
  <si>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</si>
  <si>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</si>
  <si>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</si>
  <si>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</si>
  <si>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</si>
  <si>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</si>
  <si>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</si>
  <si>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</si>
  <si>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</si>
  <si>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</si>
  <si>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</si>
  <si>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</si>
  <si>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</si>
  <si>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</si>
  <si>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</si>
  <si>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</si>
  <si>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</si>
  <si>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</si>
  <si>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</si>
  <si>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</si>
  <si>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</si>
  <si>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</si>
  <si>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</si>
  <si>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</si>
  <si>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</si>
  <si>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</si>
  <si>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</si>
  <si>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</si>
  <si>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</si>
  <si>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</si>
  <si>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</si>
  <si>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</si>
  <si>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</si>
  <si>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</si>
  <si>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</si>
  <si>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</si>
  <si>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</si>
  <si>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</si>
  <si>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</si>
  <si>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</si>
  <si>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</si>
  <si>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</si>
  <si>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</si>
  <si>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</si>
  <si>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</si>
  <si>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</si>
  <si>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</si>
  <si>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</si>
  <si>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</si>
  <si>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</si>
  <si>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</si>
  <si>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</si>
  <si>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</si>
  <si>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</si>
  <si>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</si>
  <si>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</si>
  <si>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</si>
  <si>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</si>
  <si>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</si>
  <si>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</si>
  <si>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</si>
  <si>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</si>
  <si>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</si>
  <si>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</si>
  <si>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</si>
  <si>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</si>
  <si>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</si>
  <si>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</si>
  <si>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</si>
  <si>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</si>
  <si>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</si>
  <si>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</si>
  <si>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</si>
  <si>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</si>
  <si>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</si>
  <si>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</si>
  <si>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</si>
  <si>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</si>
  <si>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</si>
  <si>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</si>
  <si>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</si>
  <si>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</si>
  <si>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</si>
  <si>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</si>
  <si>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</si>
  <si>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</si>
  <si>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</si>
  <si>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</si>
  <si>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</si>
  <si>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</si>
  <si>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</si>
  <si>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</si>
  <si>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</si>
  <si>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</si>
  <si>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</si>
  <si>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</si>
  <si>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</si>
  <si>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</si>
  <si>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</si>
  <si>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</si>
  <si>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</si>
  <si>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</si>
  <si>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</si>
  <si>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</si>
  <si>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</si>
  <si>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</si>
  <si>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</si>
  <si>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</si>
  <si>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</si>
  <si>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</si>
  <si>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</si>
  <si>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</si>
  <si>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</si>
  <si>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</si>
  <si>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</si>
  <si>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</si>
  <si>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</si>
  <si>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</si>
  <si>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</si>
  <si>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</si>
  <si>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</si>
  <si>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</si>
  <si>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</si>
  <si>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</si>
  <si>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</si>
  <si>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</si>
  <si>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</si>
  <si>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</si>
  <si>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</si>
  <si>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</si>
  <si>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</si>
  <si>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</si>
  <si>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</si>
  <si>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</si>
  <si>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</si>
  <si>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</si>
  <si>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</si>
  <si>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</si>
  <si>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</si>
  <si>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</si>
  <si>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</si>
  <si>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</si>
  <si>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</si>
  <si>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</si>
  <si>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</si>
  <si>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</si>
  <si>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</si>
  <si>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</si>
  <si>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</si>
  <si>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</si>
  <si>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</si>
  <si>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</si>
  <si>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</si>
  <si>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</si>
  <si>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</si>
  <si>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</si>
  <si>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</si>
  <si>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</si>
  <si>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</si>
  <si>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</si>
  <si>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</si>
  <si>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</si>
  <si>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</si>
  <si>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</si>
  <si>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</si>
  <si>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</si>
  <si>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</si>
  <si>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</si>
  <si>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</si>
  <si>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</si>
  <si>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</si>
  <si>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</si>
  <si>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</si>
  <si>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</si>
  <si>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</si>
  <si>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</si>
  <si>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</si>
  <si>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</si>
  <si>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</si>
  <si>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</si>
  <si>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</si>
  <si>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</si>
  <si>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</si>
  <si>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</si>
  <si>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</si>
  <si>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</si>
  <si>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</si>
  <si>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</si>
  <si>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</si>
  <si>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</si>
  <si>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</si>
  <si>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</si>
  <si>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</si>
  <si>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</si>
  <si>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</si>
  <si>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</si>
  <si>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</si>
  <si>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</si>
  <si>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</si>
  <si>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</si>
  <si>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</si>
  <si>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</si>
  <si>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</si>
  <si>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</si>
  <si>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</si>
  <si>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</si>
  <si>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</si>
  <si>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</si>
  <si>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</si>
  <si>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</si>
  <si>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</si>
  <si>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</si>
  <si>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</si>
  <si>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</si>
  <si>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</si>
  <si>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</si>
  <si>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</si>
  <si>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</si>
  <si>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</si>
  <si>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</si>
  <si>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</si>
  <si>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</si>
  <si>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</si>
  <si>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</si>
  <si>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</si>
  <si>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</si>
  <si>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</si>
  <si>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</si>
  <si>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</si>
  <si>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</si>
  <si>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</si>
  <si>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</si>
  <si>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</si>
  <si>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</si>
  <si>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</si>
  <si>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</si>
  <si>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</si>
  <si>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</si>
  <si>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</si>
  <si>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</si>
  <si>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</si>
  <si>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</si>
  <si>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</si>
  <si>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</si>
  <si>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</si>
  <si>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</si>
  <si>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</si>
  <si>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</si>
  <si>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</si>
  <si>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</si>
  <si>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</si>
  <si>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</si>
  <si>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</si>
  <si>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</si>
  <si>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</si>
  <si>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</si>
  <si>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</si>
  <si>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</si>
  <si>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</si>
  <si>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</si>
  <si>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</si>
  <si>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</si>
  <si>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</si>
  <si>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</si>
  <si>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</si>
  <si>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</si>
  <si>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</si>
  <si>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</si>
  <si>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</si>
  <si>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</si>
  <si>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</si>
  <si>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</si>
  <si>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</si>
  <si>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</si>
  <si>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</si>
  <si>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</si>
  <si>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</si>
  <si>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</si>
  <si>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</si>
  <si>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</si>
  <si>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</si>
  <si>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</si>
  <si>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</si>
  <si>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</si>
  <si>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</si>
  <si>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</si>
  <si>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</si>
  <si>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</si>
  <si>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</si>
  <si>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</si>
  <si>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</si>
  <si>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</si>
  <si>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</si>
  <si>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</si>
  <si>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</si>
  <si>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</si>
  <si>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</si>
  <si>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</si>
  <si>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</si>
  <si>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</si>
  <si>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</si>
  <si>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</si>
  <si>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</si>
  <si>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</si>
  <si>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</si>
  <si>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</si>
  <si>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</si>
  <si>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</si>
  <si>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</si>
  <si>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</si>
  <si>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</si>
  <si>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</si>
  <si>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</si>
  <si>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</si>
  <si>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</si>
  <si>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</si>
  <si>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</si>
  <si>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</si>
  <si>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</si>
  <si>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</si>
  <si>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</si>
  <si>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</si>
  <si>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</si>
  <si>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</si>
  <si>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</si>
  <si>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</si>
  <si>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</si>
  <si>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</si>
  <si>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</si>
  <si>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</si>
  <si>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</si>
  <si>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</si>
  <si>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</si>
  <si>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</si>
  <si>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</si>
  <si>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</si>
  <si>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</si>
  <si>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</si>
  <si>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</si>
  <si>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</si>
  <si>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</si>
  <si>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</si>
  <si>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</si>
  <si>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</si>
  <si>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</si>
  <si>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</si>
  <si>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</si>
  <si>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</si>
  <si>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</si>
  <si>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</si>
  <si>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</si>
  <si>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</si>
  <si>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</si>
  <si>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</si>
  <si>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</si>
  <si>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</si>
  <si>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</si>
  <si>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</si>
  <si>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</si>
  <si>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</si>
  <si>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</si>
  <si>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</si>
  <si>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</si>
  <si>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</si>
  <si>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</si>
  <si>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</si>
  <si>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</si>
  <si>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</si>
  <si>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</si>
  <si>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</si>
  <si>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</si>
  <si>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</si>
  <si>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</si>
  <si>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</si>
  <si>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</si>
  <si>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</si>
  <si>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</si>
  <si>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</si>
  <si>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</si>
  <si>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</si>
  <si>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</si>
  <si>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</si>
  <si>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</si>
  <si>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</si>
  <si>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</si>
  <si>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</si>
  <si>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</si>
  <si>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</si>
  <si>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</si>
  <si>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</si>
  <si>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</si>
  <si>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</si>
  <si>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</si>
  <si>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</si>
  <si>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</si>
  <si>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</si>
  <si>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</si>
  <si>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</si>
  <si>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</si>
  <si>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</si>
  <si>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</si>
  <si>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</si>
  <si>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</si>
  <si>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</si>
  <si>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</si>
  <si>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</si>
  <si>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</si>
  <si>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</si>
  <si>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</si>
  <si>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</si>
  <si>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</si>
  <si>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</si>
  <si>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</si>
  <si>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</si>
  <si>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</si>
  <si>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</si>
  <si>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</si>
  <si>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</si>
  <si>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</si>
  <si>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</si>
  <si>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</si>
  <si>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</si>
  <si>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</si>
  <si>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</si>
  <si>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</si>
  <si>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</si>
  <si>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</si>
  <si>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</si>
  <si>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</si>
  <si>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</si>
  <si>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</si>
  <si>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</si>
  <si>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</si>
  <si>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</si>
  <si>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</si>
  <si>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</si>
  <si>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</si>
  <si>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</si>
  <si>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</si>
  <si>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</si>
  <si>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</si>
  <si>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</si>
  <si>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</si>
  <si>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</si>
  <si>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</si>
  <si>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</si>
  <si>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</si>
  <si>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</si>
  <si>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</si>
  <si>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</si>
  <si>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</si>
  <si>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</si>
  <si>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</si>
  <si>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</si>
  <si>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</si>
  <si>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</si>
  <si>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</si>
  <si>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</si>
  <si>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</si>
  <si>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</si>
  <si>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</si>
  <si>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</si>
  <si>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</si>
  <si>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</si>
  <si>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</si>
  <si>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</si>
  <si>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</si>
  <si>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</si>
  <si>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</si>
  <si>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</si>
  <si>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</si>
  <si>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</si>
  <si>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</si>
  <si>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</si>
  <si>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</si>
  <si>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</si>
  <si>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</si>
  <si>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</si>
  <si>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</si>
  <si>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</si>
  <si>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</si>
  <si>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</si>
  <si>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</si>
  <si>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</si>
  <si>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</si>
  <si>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</si>
  <si>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</si>
  <si>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</si>
  <si>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</si>
  <si>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</si>
  <si>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</si>
  <si>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</si>
  <si>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</si>
  <si>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</si>
  <si>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</si>
  <si>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</si>
  <si>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</si>
  <si>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</si>
  <si>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</si>
  <si>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</si>
  <si>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</si>
  <si>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</si>
  <si>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</si>
  <si>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</si>
  <si>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</si>
  <si>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</si>
  <si>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</si>
  <si>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</si>
  <si>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</si>
  <si>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</si>
  <si>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</si>
  <si>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</si>
  <si>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</si>
  <si>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</si>
  <si>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</si>
  <si>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</si>
  <si>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</si>
  <si>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</si>
  <si>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</si>
  <si>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</si>
  <si>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</si>
  <si>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</si>
  <si>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</si>
  <si>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</si>
  <si>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</si>
  <si>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</si>
  <si>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</si>
  <si>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</si>
  <si>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</si>
  <si>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</si>
  <si>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</si>
  <si>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</si>
  <si>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</si>
  <si>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</si>
  <si>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</si>
  <si>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</si>
  <si>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</si>
  <si>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</si>
  <si>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</si>
  <si>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</si>
  <si>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</si>
  <si>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</si>
  <si>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</si>
  <si>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</si>
  <si>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</si>
  <si>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</si>
  <si>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</si>
  <si>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</si>
  <si>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</si>
  <si>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</si>
  <si>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</si>
  <si>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</si>
  <si>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</si>
  <si>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</si>
  <si>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</si>
  <si>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</si>
  <si>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</si>
  <si>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</si>
  <si>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</si>
  <si>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</si>
  <si>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</si>
  <si>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</si>
  <si>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</si>
  <si>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</si>
  <si>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</si>
  <si>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</si>
  <si>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</si>
  <si>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</si>
  <si>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</si>
  <si>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</si>
  <si>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</si>
  <si>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</si>
  <si>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</si>
  <si>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</si>
  <si>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</si>
  <si>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</si>
  <si>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</si>
  <si>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</si>
  <si>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</si>
  <si>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</si>
  <si>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</si>
  <si>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</si>
  <si>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</si>
  <si>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</si>
  <si>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</si>
  <si>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</si>
  <si>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</si>
  <si>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</si>
  <si>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</si>
  <si>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</si>
  <si>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</si>
  <si>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</si>
  <si>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</si>
  <si>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</si>
  <si>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</si>
  <si>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</si>
  <si>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</si>
  <si>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</si>
  <si>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</si>
  <si>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</si>
  <si>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</si>
  <si>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</si>
  <si>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</si>
  <si>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</si>
  <si>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</si>
  <si>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</si>
  <si>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</si>
  <si>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</si>
  <si>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</si>
  <si>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</si>
  <si>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</si>
  <si>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</si>
  <si>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</si>
  <si>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</si>
  <si>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</si>
  <si>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</si>
  <si>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</si>
  <si>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</si>
  <si>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</si>
  <si>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</si>
  <si>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</si>
  <si>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</si>
  <si>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</si>
  <si>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</si>
  <si>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</si>
  <si>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</si>
  <si>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</si>
  <si>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</si>
  <si>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</si>
  <si>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</si>
  <si>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</si>
  <si>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</si>
  <si>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</si>
  <si>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</si>
  <si>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</si>
  <si>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</si>
  <si>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</si>
  <si>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</si>
  <si>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</si>
  <si>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</si>
  <si>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</si>
  <si>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</si>
  <si>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</si>
  <si>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</si>
  <si>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</si>
  <si>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</si>
  <si>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</si>
  <si>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</si>
  <si>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</si>
  <si>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</si>
  <si>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</si>
  <si>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</si>
  <si>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</si>
  <si>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</si>
  <si>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</si>
  <si>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</si>
  <si>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</si>
  <si>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</si>
  <si>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</si>
  <si>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</si>
  <si>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</si>
  <si>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</si>
  <si>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</si>
  <si>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</si>
  <si>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</si>
  <si>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</si>
  <si>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</si>
  <si>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</si>
  <si>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</si>
  <si>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</si>
  <si>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</si>
  <si>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</si>
  <si>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</si>
  <si>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</si>
  <si>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</si>
  <si>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</si>
  <si>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</si>
  <si>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</si>
  <si>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</si>
  <si>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</si>
  <si>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</si>
  <si>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</si>
  <si>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</si>
  <si>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</si>
  <si>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</si>
  <si>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</si>
  <si>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</si>
  <si>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</si>
  <si>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</si>
  <si>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</si>
  <si>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</si>
  <si>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</si>
  <si>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</si>
  <si>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</si>
  <si>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</si>
  <si>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</si>
  <si>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</si>
  <si>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</si>
  <si>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</si>
  <si>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</si>
  <si>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</si>
  <si>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</si>
  <si>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</si>
  <si>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</si>
  <si>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</si>
  <si>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</si>
  <si>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</si>
  <si>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</si>
  <si>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</si>
  <si>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</si>
  <si>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</si>
  <si>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</si>
  <si>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</si>
  <si>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</si>
  <si>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</si>
  <si>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</si>
  <si>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</si>
  <si>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</si>
  <si>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</si>
  <si>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</si>
  <si>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</si>
  <si>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</si>
  <si>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</si>
  <si>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</si>
  <si>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</si>
  <si>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</si>
  <si>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</si>
  <si>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</si>
  <si>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</si>
  <si>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</si>
  <si>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</si>
  <si>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</si>
  <si>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</si>
  <si>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</si>
  <si>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</si>
  <si>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</si>
  <si>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</si>
  <si>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</si>
  <si>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</si>
  <si>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</si>
  <si>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</si>
  <si>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</si>
  <si>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</si>
  <si>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</si>
  <si>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</si>
  <si>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</si>
  <si>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</si>
  <si>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</si>
  <si>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</si>
  <si>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</si>
  <si>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</si>
  <si>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</si>
  <si>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</si>
  <si>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</si>
  <si>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</si>
  <si>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</si>
  <si>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</si>
  <si>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</si>
  <si>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</si>
  <si>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</si>
  <si>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</si>
  <si>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</si>
  <si>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</si>
  <si>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</si>
  <si>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</si>
  <si>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</si>
  <si>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</si>
  <si>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</si>
  <si>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</si>
  <si>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</si>
  <si>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</si>
  <si>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</si>
  <si>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</si>
  <si>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</si>
  <si>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</si>
  <si>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</si>
  <si>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</si>
  <si>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</si>
  <si>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</si>
  <si>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</si>
  <si>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</si>
  <si>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</si>
  <si>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</si>
  <si>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</si>
  <si>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</si>
  <si>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</si>
  <si>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</si>
  <si>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</si>
  <si>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</si>
  <si>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</si>
  <si>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</si>
  <si>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</si>
  <si>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</si>
  <si>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</si>
  <si>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</si>
  <si>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</si>
  <si>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</si>
  <si>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</si>
  <si>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</si>
  <si>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</si>
  <si>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</si>
  <si>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</si>
  <si>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</si>
  <si>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</si>
  <si>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</si>
  <si>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</si>
  <si>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</si>
  <si>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</si>
  <si>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</si>
  <si>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</si>
  <si>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</si>
  <si>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</si>
  <si>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</si>
  <si>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</si>
  <si>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</si>
  <si>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</si>
  <si>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</si>
  <si>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</si>
  <si>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</si>
  <si>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</si>
  <si>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</si>
  <si>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</si>
  <si>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</si>
  <si>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</si>
  <si>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</si>
  <si>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</si>
  <si>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</si>
  <si>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</si>
  <si>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</si>
  <si>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</si>
  <si>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</si>
  <si>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</si>
  <si>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</si>
  <si>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</si>
  <si>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</si>
  <si>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</si>
  <si>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</si>
  <si>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</si>
  <si>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</si>
  <si>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</si>
  <si>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</si>
  <si>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</si>
  <si>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</si>
  <si>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</si>
  <si>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</si>
  <si>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</si>
  <si>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</si>
  <si>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</si>
  <si>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</si>
  <si>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</si>
  <si>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</si>
  <si>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</si>
  <si>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</si>
  <si>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</si>
  <si>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</si>
  <si>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</si>
  <si>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</si>
  <si>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</si>
  <si>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</si>
  <si>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</si>
  <si>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</si>
  <si>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</si>
  <si>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</si>
  <si>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</si>
  <si>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</si>
  <si>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</si>
  <si>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</si>
  <si>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</si>
  <si>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</si>
  <si>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</si>
  <si>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</si>
  <si>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</si>
  <si>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</si>
  <si>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</si>
  <si>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</si>
  <si>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</si>
  <si>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</si>
  <si>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</si>
  <si>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</si>
  <si>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</si>
  <si>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</si>
  <si>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</si>
  <si>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</si>
  <si>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</si>
  <si>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</si>
  <si>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</si>
  <si>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</si>
  <si>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</si>
  <si>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</si>
  <si>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</si>
  <si>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</si>
  <si>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</si>
  <si>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</si>
  <si>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</si>
  <si>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</si>
  <si>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</si>
  <si>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</si>
  <si>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</si>
  <si>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</si>
  <si>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</si>
  <si>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</si>
  <si>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</si>
  <si>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</si>
  <si>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</si>
  <si>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</si>
  <si>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</si>
  <si>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</si>
  <si>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</si>
  <si>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</si>
  <si>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</si>
  <si>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</si>
  <si>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</si>
  <si>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</si>
  <si>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</si>
  <si>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</si>
  <si>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</si>
  <si>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</si>
  <si>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</si>
  <si>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</si>
  <si>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</si>
  <si>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</si>
  <si>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</si>
  <si>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</si>
  <si>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</si>
  <si>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</si>
  <si>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</si>
  <si>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</si>
  <si>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</si>
  <si>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</si>
  <si>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</si>
  <si>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</si>
  <si>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</si>
  <si>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</si>
  <si>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</si>
  <si>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</si>
  <si>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</si>
  <si>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</si>
  <si>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</si>
  <si>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</si>
  <si>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</si>
  <si>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</si>
  <si>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</si>
  <si>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</si>
  <si>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</si>
  <si>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</si>
  <si>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</si>
  <si>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</si>
  <si>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</si>
  <si>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</si>
  <si>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</si>
  <si>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</si>
  <si>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</si>
  <si>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</si>
  <si>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</si>
  <si>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</si>
  <si>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</si>
  <si>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</si>
  <si>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</si>
  <si>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</si>
  <si>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</si>
  <si>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</si>
  <si>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</si>
  <si>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</si>
  <si>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</si>
  <si>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</si>
  <si>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</si>
  <si>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</si>
  <si>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</si>
  <si>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</si>
  <si>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</si>
  <si>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</si>
  <si>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</si>
  <si>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</si>
  <si>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</si>
  <si>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</si>
  <si>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</si>
  <si>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</si>
  <si>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</si>
  <si>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</si>
  <si>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</si>
  <si>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</si>
  <si>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</si>
  <si>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</si>
  <si>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</si>
  <si>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</si>
  <si>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</si>
  <si>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</si>
  <si>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</si>
  <si>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</si>
  <si>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</si>
  <si>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</si>
  <si>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</si>
  <si>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</si>
  <si>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</si>
  <si>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</si>
  <si>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</si>
  <si>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</si>
  <si>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</si>
  <si>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</si>
  <si>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</si>
  <si>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</si>
  <si>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</si>
  <si>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</si>
  <si>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</si>
  <si>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</si>
  <si>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</si>
  <si>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</si>
  <si>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</si>
  <si>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</si>
  <si>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</si>
  <si>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</si>
  <si>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</si>
  <si>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</si>
  <si>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</si>
  <si>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</si>
  <si>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</si>
  <si>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</si>
  <si>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</si>
  <si>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</si>
  <si>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</si>
  <si>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</si>
  <si>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</si>
  <si>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</si>
  <si>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</si>
  <si>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</si>
  <si>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</si>
  <si>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</si>
  <si>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</si>
  <si>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</si>
  <si>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</si>
  <si>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</si>
  <si>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</si>
  <si>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</si>
  <si>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</si>
  <si>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</si>
  <si>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</si>
  <si>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</si>
  <si>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</si>
  <si>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</si>
  <si>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</si>
  <si>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</si>
  <si>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</si>
  <si>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</si>
  <si>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</si>
  <si>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</si>
  <si>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</si>
  <si>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</si>
  <si>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</si>
  <si>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</si>
  <si>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</si>
  <si>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</si>
  <si>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</si>
  <si>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</si>
  <si>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</si>
  <si>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</si>
  <si>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</si>
  <si>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</si>
  <si>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</si>
  <si>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</si>
  <si>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</si>
  <si>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</si>
  <si>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</si>
  <si>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</si>
  <si>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</si>
  <si>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</si>
  <si>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</si>
  <si>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</si>
  <si>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</si>
  <si>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</si>
  <si>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</si>
  <si>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</si>
  <si>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</si>
  <si>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</si>
  <si>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</si>
  <si>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</si>
  <si>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</si>
  <si>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</si>
  <si>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</si>
  <si>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</si>
  <si>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</si>
  <si>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</si>
  <si>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</si>
  <si>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</si>
  <si>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</si>
  <si>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</si>
  <si>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</si>
  <si>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</si>
  <si>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</si>
  <si>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</si>
  <si>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</si>
  <si>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</si>
  <si>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</si>
  <si>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</si>
  <si>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</si>
  <si>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</si>
  <si>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</si>
  <si>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</si>
  <si>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</si>
  <si>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</si>
  <si>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</si>
  <si>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</si>
  <si>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</si>
  <si>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</si>
  <si>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</si>
  <si>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</si>
  <si>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</si>
  <si>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</si>
  <si>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</si>
  <si>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</si>
  <si>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</si>
  <si>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</si>
  <si>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</si>
  <si>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</si>
  <si>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</si>
  <si>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</si>
  <si>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</si>
  <si>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</si>
  <si>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</si>
  <si>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</si>
  <si>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</si>
  <si>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</si>
  <si>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</si>
  <si>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</si>
  <si>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</si>
  <si>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</si>
  <si>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</si>
  <si>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</si>
  <si>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</si>
  <si>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</si>
  <si>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</si>
  <si>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</si>
  <si>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</si>
  <si>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</si>
  <si>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</si>
  <si>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</si>
  <si>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</si>
  <si>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</si>
  <si>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</si>
  <si>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</si>
  <si>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</si>
  <si>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</si>
  <si>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</si>
  <si>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</si>
  <si>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</si>
  <si>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</si>
  <si>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</si>
  <si>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</si>
  <si>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</si>
  <si>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</si>
  <si>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</si>
  <si>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</si>
  <si>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</si>
  <si>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</si>
  <si>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</si>
  <si>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</si>
  <si>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</si>
  <si>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</si>
  <si>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</si>
  <si>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</si>
  <si>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</si>
  <si>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</si>
  <si>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</si>
  <si>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</si>
  <si>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</si>
  <si>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</si>
  <si>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</si>
  <si>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</si>
  <si>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</si>
  <si>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</si>
  <si>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</si>
  <si>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</si>
  <si>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</si>
  <si>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</si>
  <si>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</si>
  <si>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</si>
  <si>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</si>
  <si>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</si>
  <si>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</si>
  <si>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</si>
  <si>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</si>
  <si>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</si>
  <si>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</si>
  <si>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</si>
  <si>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</si>
  <si>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</si>
  <si>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</si>
  <si>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</si>
  <si>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</si>
  <si>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</si>
  <si>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</si>
  <si>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</si>
  <si>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</si>
  <si>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</si>
  <si>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</si>
  <si>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</si>
  <si>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</si>
  <si>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</si>
  <si>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</si>
  <si>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</si>
  <si>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</si>
  <si>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</si>
  <si>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</si>
  <si>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</si>
  <si>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</si>
  <si>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</si>
  <si>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</si>
  <si>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</si>
  <si>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</si>
  <si>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</si>
  <si>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</si>
  <si>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</si>
  <si>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</si>
  <si>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</si>
  <si>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</si>
  <si>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</si>
  <si>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</si>
  <si>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</si>
  <si>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</si>
  <si>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</si>
  <si>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</si>
  <si>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</si>
  <si>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</si>
  <si>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</si>
  <si>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</si>
  <si>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</si>
  <si>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</si>
  <si>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</si>
  <si>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</si>
  <si>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</si>
  <si>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</si>
  <si>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</si>
  <si>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</si>
  <si>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</si>
  <si>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</si>
  <si>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</si>
  <si>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</si>
  <si>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</si>
  <si>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</si>
  <si>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</si>
  <si>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</si>
  <si>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</si>
  <si>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</si>
  <si>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</si>
  <si>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</si>
  <si>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</si>
  <si>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</si>
  <si>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</si>
  <si>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</si>
  <si>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</si>
  <si>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</si>
  <si>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</si>
  <si>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</si>
  <si>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</si>
  <si>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</si>
  <si>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</si>
  <si>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</si>
  <si>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</si>
  <si>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</si>
  <si>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</si>
  <si>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</si>
  <si>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</si>
  <si>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</si>
  <si>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</si>
  <si>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</si>
  <si>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</si>
  <si>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</si>
  <si>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</si>
  <si>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</si>
  <si>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</si>
  <si>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</si>
  <si>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</si>
  <si>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</si>
  <si>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</si>
  <si>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</si>
  <si>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</si>
  <si>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</si>
  <si>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</si>
  <si>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</si>
  <si>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</si>
  <si>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</si>
  <si>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</si>
  <si>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</si>
  <si>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</si>
  <si>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</si>
  <si>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</si>
  <si>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</si>
  <si>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</si>
  <si>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</si>
  <si>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</si>
  <si>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</si>
  <si>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</si>
  <si>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</si>
  <si>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</si>
  <si>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</si>
  <si>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</si>
  <si>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</si>
  <si>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</si>
  <si>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</si>
  <si>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</si>
  <si>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</si>
  <si>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</si>
  <si>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</si>
  <si>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</si>
  <si>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</si>
  <si>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</si>
  <si>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</si>
  <si>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</si>
  <si>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</si>
  <si>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</si>
  <si>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</si>
  <si>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</si>
  <si>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</si>
  <si>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</si>
  <si>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</si>
  <si>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</si>
  <si>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</si>
  <si>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</si>
  <si>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</si>
  <si>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</si>
  <si>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</si>
  <si>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</si>
  <si>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</si>
  <si>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</si>
  <si>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</si>
  <si>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</si>
  <si>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</si>
  <si>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</si>
  <si>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</si>
  <si>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</si>
  <si>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</si>
  <si>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</si>
  <si>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</si>
  <si>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</si>
  <si>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</si>
  <si>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</si>
  <si>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</si>
  <si>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</si>
  <si>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</si>
  <si>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</si>
  <si>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</si>
  <si>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</si>
  <si>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</si>
  <si>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</si>
  <si>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</si>
  <si>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</si>
  <si>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</si>
  <si>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</si>
  <si>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</si>
  <si>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</si>
  <si>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</si>
  <si>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</si>
  <si>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</si>
  <si>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</si>
  <si>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</si>
  <si>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</si>
  <si>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</si>
  <si>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</si>
  <si>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</si>
  <si>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</si>
  <si>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</si>
  <si>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</si>
  <si>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</si>
  <si>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</si>
  <si>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</si>
  <si>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</si>
  <si>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</si>
  <si>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</si>
  <si>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</si>
  <si>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</si>
  <si>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</si>
  <si>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</si>
  <si>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</si>
  <si>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</si>
  <si>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</si>
  <si>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</si>
  <si>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</si>
  <si>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</si>
  <si>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</si>
  <si>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</si>
  <si>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</si>
  <si>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</si>
  <si>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</si>
  <si>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</si>
  <si>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</si>
  <si>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</si>
  <si>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</si>
  <si>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</si>
  <si>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</si>
  <si>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</si>
  <si>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</si>
  <si>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</si>
  <si>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</si>
  <si>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</si>
  <si>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</si>
  <si>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</si>
  <si>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</si>
  <si>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</si>
  <si>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</si>
  <si>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</si>
  <si>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</si>
  <si>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</si>
  <si>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</si>
  <si>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</si>
  <si>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</si>
  <si>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</si>
  <si>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</si>
  <si>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</si>
  <si>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</si>
  <si>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</si>
  <si>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</si>
  <si>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</si>
  <si>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</si>
  <si>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</si>
  <si>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</si>
  <si>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</si>
  <si>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</si>
  <si>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</si>
  <si>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</si>
  <si>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</si>
  <si>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</si>
  <si>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</si>
  <si>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</si>
  <si>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</si>
  <si>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</si>
  <si>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</si>
  <si>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</si>
  <si>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</si>
  <si>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</si>
  <si>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</si>
  <si>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</si>
  <si>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</si>
  <si>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</si>
  <si>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</si>
  <si>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</si>
  <si>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</si>
  <si>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</si>
  <si>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</si>
  <si>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</si>
  <si>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</si>
  <si>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</si>
  <si>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</si>
  <si>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</si>
  <si>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</si>
  <si>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</si>
  <si>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</si>
  <si>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</si>
  <si>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</si>
  <si>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</si>
  <si>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</si>
  <si>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</si>
  <si>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</si>
  <si>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</si>
  <si>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</si>
  <si>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</si>
  <si>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</si>
  <si>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</si>
  <si>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</si>
  <si>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</si>
  <si>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</si>
  <si>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</si>
  <si>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</si>
  <si>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</si>
  <si>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</si>
  <si>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</si>
  <si>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</si>
  <si>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</si>
  <si>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</si>
  <si>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</si>
  <si>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</si>
  <si>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</si>
  <si>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</si>
  <si>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</si>
  <si>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</si>
  <si>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</si>
  <si>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</si>
  <si>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</si>
  <si>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</si>
  <si>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</si>
  <si>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</si>
  <si>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</si>
  <si>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</si>
  <si>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</si>
  <si>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</si>
  <si>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</si>
  <si>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</si>
  <si>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</si>
  <si>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</si>
  <si>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</si>
  <si>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</si>
  <si>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</si>
  <si>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</si>
  <si>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</si>
  <si>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</si>
  <si>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</si>
  <si>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</si>
  <si>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</si>
  <si>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</si>
  <si>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</si>
  <si>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</si>
  <si>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</si>
  <si>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</si>
  <si>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</si>
  <si>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</si>
  <si>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</si>
  <si>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</si>
  <si>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</si>
  <si>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</si>
  <si>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</si>
  <si>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</si>
  <si>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</si>
  <si>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</si>
  <si>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</si>
  <si>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</si>
  <si>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</si>
  <si>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</si>
  <si>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</si>
  <si>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</si>
  <si>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</si>
  <si>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</si>
  <si>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</si>
  <si>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</si>
  <si>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</si>
  <si>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</si>
  <si>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</si>
  <si>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</si>
  <si>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</si>
  <si>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</si>
  <si>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</si>
  <si>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</si>
  <si>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</si>
  <si>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</si>
  <si>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</si>
  <si>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</si>
  <si>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</si>
  <si>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</si>
  <si>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</si>
  <si>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</si>
  <si>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</si>
  <si>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</si>
  <si>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</si>
  <si>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</si>
  <si>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</si>
  <si>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</si>
  <si>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</si>
  <si>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</si>
  <si>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</si>
  <si>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</si>
  <si>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</si>
  <si>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</si>
  <si>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</si>
  <si>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</si>
  <si>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</si>
  <si>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</si>
  <si>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</si>
  <si>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</si>
  <si>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</si>
  <si>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</si>
  <si>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</si>
  <si>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</si>
  <si>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</si>
  <si>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</si>
  <si>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</si>
  <si>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</si>
  <si>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</si>
  <si>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</si>
  <si>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</si>
  <si>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</si>
  <si>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</si>
  <si>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</si>
  <si>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</si>
  <si>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</si>
  <si>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</si>
  <si>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</si>
  <si>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</si>
  <si>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</si>
  <si>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</si>
  <si>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</si>
  <si>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</si>
  <si>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</si>
  <si>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</si>
  <si>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</si>
  <si>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</si>
  <si>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</si>
  <si>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</si>
  <si>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</si>
  <si>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</si>
  <si>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</si>
  <si>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</si>
  <si>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</si>
  <si>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</si>
  <si>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</si>
  <si>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</si>
  <si>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</si>
  <si>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</si>
  <si>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</si>
  <si>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</si>
  <si>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</si>
  <si>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</si>
  <si>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</si>
  <si>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</si>
  <si>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</si>
  <si>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</si>
  <si>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</si>
  <si>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</si>
  <si>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</si>
  <si>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</si>
  <si>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</si>
  <si>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</si>
  <si>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</si>
  <si>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</si>
  <si>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</si>
  <si>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</si>
  <si>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</si>
  <si>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</si>
  <si>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</si>
  <si>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</si>
  <si>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</si>
  <si>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</si>
  <si>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</si>
  <si>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</si>
  <si>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</si>
  <si>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</si>
  <si>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</si>
  <si>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</si>
  <si>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</si>
  <si>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</si>
  <si>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</si>
  <si>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</si>
  <si>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</si>
  <si>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</si>
  <si>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</si>
  <si>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</si>
  <si>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</si>
  <si>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</si>
  <si>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</si>
  <si>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</si>
  <si>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</si>
  <si>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</si>
  <si>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</si>
  <si>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</si>
  <si>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</si>
  <si>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</si>
  <si>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</si>
  <si>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</si>
  <si>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</si>
  <si>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</si>
  <si>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</si>
  <si>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</si>
  <si>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</si>
  <si>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</si>
  <si>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</si>
  <si>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</si>
  <si>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</si>
  <si>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</si>
  <si>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</si>
  <si>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</si>
  <si>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</si>
  <si>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</si>
  <si>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</si>
  <si>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</si>
  <si>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</si>
  <si>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</si>
  <si>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</si>
  <si>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</si>
  <si>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</si>
  <si>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</si>
  <si>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</si>
  <si>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</si>
  <si>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</si>
  <si>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</si>
  <si>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</si>
  <si>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</si>
  <si>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</si>
  <si>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</si>
  <si>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</si>
  <si>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</si>
  <si>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</si>
  <si>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</si>
  <si>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</si>
  <si>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</si>
  <si>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</si>
  <si>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</si>
  <si>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</si>
  <si>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</si>
  <si>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</si>
  <si>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</si>
  <si>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</si>
  <si>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</si>
  <si>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</si>
  <si>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</si>
  <si>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</si>
  <si>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</si>
  <si>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</si>
  <si>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</si>
  <si>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</si>
  <si>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</si>
  <si>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</si>
  <si>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</si>
  <si>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</si>
  <si>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</si>
  <si>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</si>
  <si>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</si>
  <si>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</si>
  <si>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</si>
  <si>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</si>
  <si>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</si>
  <si>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</si>
  <si>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</si>
  <si>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</si>
  <si>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</si>
  <si>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</si>
  <si>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</si>
  <si>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</si>
  <si>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</si>
  <si>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</si>
  <si>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</si>
  <si>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</si>
  <si>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</si>
  <si>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</si>
  <si>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</si>
  <si>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</si>
  <si>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</si>
  <si>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</si>
  <si>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</si>
  <si>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</si>
  <si>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</si>
  <si>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</si>
  <si>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</si>
  <si>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</si>
  <si>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</si>
  <si>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</si>
  <si>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</si>
  <si>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</si>
  <si>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</si>
  <si>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</si>
  <si>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</si>
  <si>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</si>
  <si>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</si>
  <si>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</si>
  <si>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</si>
  <si>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</si>
  <si>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</si>
  <si>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</si>
  <si>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</si>
  <si>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</si>
  <si>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</si>
  <si>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</si>
  <si>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</si>
  <si>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</si>
  <si>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</si>
  <si>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</si>
  <si>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</si>
  <si>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</si>
  <si>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</si>
  <si>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</si>
  <si>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</si>
  <si>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</si>
  <si>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</si>
  <si>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</si>
  <si>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</si>
  <si>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</si>
  <si>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</si>
  <si>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</si>
  <si>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</si>
  <si>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</si>
  <si>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</si>
  <si>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</si>
  <si>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</si>
  <si>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</si>
  <si>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</si>
  <si>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</si>
  <si>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</si>
  <si>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</si>
  <si>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</si>
  <si>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</si>
  <si>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</si>
  <si>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</si>
  <si>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</si>
  <si>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</si>
  <si>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</si>
  <si>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</si>
  <si>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</si>
  <si>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</si>
  <si>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</si>
  <si>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</si>
  <si>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</si>
  <si>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</si>
  <si>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</si>
  <si>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</si>
  <si>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</si>
  <si>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</si>
  <si>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</si>
  <si>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</si>
  <si>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</si>
  <si>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</si>
  <si>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</si>
  <si>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</si>
  <si>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</si>
  <si>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</si>
  <si>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</si>
  <si>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</si>
  <si>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</si>
  <si>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</si>
  <si>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</si>
  <si>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</si>
  <si>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</si>
  <si>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</si>
  <si>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</si>
  <si>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</si>
  <si>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</si>
  <si>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</si>
  <si>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</si>
  <si>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</si>
  <si>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</si>
  <si>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</si>
  <si>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</si>
  <si>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</si>
  <si>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</si>
  <si>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</si>
  <si>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</si>
  <si>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</si>
  <si>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</si>
  <si>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</si>
  <si>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</si>
  <si>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</si>
  <si>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</si>
  <si>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</si>
  <si>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</si>
  <si>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</si>
  <si>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</si>
  <si>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</si>
  <si>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</si>
  <si>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</si>
  <si>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</si>
  <si>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</si>
  <si>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</si>
  <si>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</si>
  <si>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</si>
  <si>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</si>
  <si>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</si>
  <si>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</si>
  <si>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</si>
  <si>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</si>
  <si>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</si>
  <si>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</si>
  <si>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</si>
  <si>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</si>
  <si>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</si>
  <si>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</si>
  <si>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</si>
  <si>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</si>
  <si>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</si>
  <si>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</si>
  <si>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</si>
  <si>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</si>
  <si>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</si>
  <si>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</si>
  <si>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</si>
  <si>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</si>
  <si>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</si>
  <si>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</si>
  <si>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</si>
  <si>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</si>
  <si>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</si>
  <si>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</si>
  <si>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</si>
  <si>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</si>
  <si>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</si>
  <si>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</si>
  <si>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</si>
  <si>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</si>
  <si>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</si>
  <si>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</si>
  <si>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</si>
  <si>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</si>
  <si>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</si>
  <si>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</si>
  <si>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</si>
  <si>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</si>
  <si>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</si>
  <si>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</si>
  <si>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</si>
  <si>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</si>
  <si>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</si>
  <si>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</si>
  <si>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</si>
  <si>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</si>
  <si>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</si>
  <si>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</si>
  <si>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</si>
  <si>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</si>
  <si>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</si>
  <si>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</si>
  <si>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</si>
  <si>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</si>
  <si>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</si>
  <si>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</si>
  <si>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</si>
  <si>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</si>
  <si>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</si>
  <si>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</si>
  <si>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</si>
  <si>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</si>
  <si>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</si>
  <si>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</si>
  <si>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</si>
  <si>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</si>
  <si>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</si>
  <si>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</si>
  <si>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</si>
  <si>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</si>
  <si>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</si>
  <si>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</si>
  <si>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</si>
  <si>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</si>
  <si>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</si>
  <si>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</si>
  <si>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</si>
  <si>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</si>
  <si>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</si>
  <si>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</si>
  <si>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</si>
  <si>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</si>
  <si>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</si>
  <si>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</si>
  <si>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</si>
  <si>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</si>
  <si>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</si>
  <si>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</si>
  <si>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</si>
  <si>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</si>
  <si>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</si>
  <si>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</si>
  <si>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</si>
  <si>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</si>
  <si>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</si>
  <si>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</si>
  <si>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</si>
  <si>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</si>
  <si>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</si>
  <si>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</si>
  <si>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</si>
  <si>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</si>
  <si>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</si>
  <si>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</si>
  <si>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</si>
  <si>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</si>
  <si>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</si>
  <si>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</si>
  <si>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</si>
  <si>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</si>
  <si>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</si>
  <si>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</si>
  <si>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</si>
  <si>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</si>
  <si>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</si>
  <si>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</si>
  <si>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</si>
  <si>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</si>
  <si>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</si>
  <si>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</si>
  <si>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</si>
  <si>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</si>
  <si>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</si>
  <si>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</si>
  <si>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</si>
  <si>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</si>
  <si>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</si>
  <si>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</si>
  <si>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</si>
  <si>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</si>
  <si>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</si>
  <si>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</si>
  <si>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</si>
  <si>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</si>
  <si>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</si>
  <si>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</si>
  <si>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</si>
  <si>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</si>
  <si>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</si>
  <si>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</si>
  <si>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</si>
  <si>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</si>
  <si>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</si>
  <si>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</si>
  <si>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</si>
  <si>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</si>
  <si>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</si>
  <si>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</si>
  <si>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</si>
  <si>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</si>
  <si>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</si>
  <si>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</si>
  <si>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</si>
  <si>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</si>
  <si>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</si>
  <si>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</si>
  <si>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</si>
  <si>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</si>
  <si>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</si>
  <si>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</si>
  <si>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</si>
  <si>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</si>
  <si>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</si>
  <si>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</si>
  <si>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</si>
  <si>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</si>
  <si>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</si>
  <si>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</si>
  <si>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</si>
  <si>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</si>
  <si>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</si>
  <si>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</si>
  <si>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</si>
  <si>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</si>
  <si>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</si>
  <si>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</si>
  <si>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</si>
  <si>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</si>
  <si>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</si>
  <si>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</si>
  <si>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</si>
  <si>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</si>
  <si>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</si>
  <si>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</si>
  <si>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</si>
  <si>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</si>
  <si>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</si>
  <si>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</si>
  <si>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</si>
  <si>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</si>
  <si>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</si>
  <si>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</si>
  <si>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</si>
  <si>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</si>
  <si>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</si>
  <si>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</si>
  <si>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</si>
  <si>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</si>
  <si>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</si>
  <si>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</si>
  <si>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</si>
  <si>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</si>
  <si>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</si>
  <si>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</si>
  <si>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</si>
  <si>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</si>
  <si>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</si>
  <si>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</si>
  <si>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</si>
  <si>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</si>
  <si>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</si>
  <si>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</si>
  <si>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</si>
  <si>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</si>
  <si>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</si>
  <si>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</si>
  <si>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</si>
  <si>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</si>
  <si>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</si>
  <si>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</si>
  <si>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</si>
  <si>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</si>
  <si>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</si>
  <si>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</si>
  <si>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</si>
  <si>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</si>
  <si>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</si>
  <si>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</si>
  <si>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</si>
  <si>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</si>
  <si>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</si>
  <si>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</si>
  <si>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</si>
  <si>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</si>
  <si>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</si>
  <si>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</si>
  <si>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</si>
  <si>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</si>
  <si>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</si>
  <si>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</si>
  <si>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</si>
  <si>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</si>
  <si>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</si>
  <si>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</si>
  <si>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</si>
  <si>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</si>
  <si>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</si>
  <si>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</si>
  <si>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</si>
  <si>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</si>
  <si>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</si>
  <si>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</si>
  <si>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</si>
  <si>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</si>
  <si>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</si>
  <si>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</si>
  <si>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</si>
  <si>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</si>
  <si>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</si>
  <si>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</si>
  <si>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</si>
  <si>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</si>
  <si>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</si>
  <si>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</si>
  <si>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</si>
  <si>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</si>
  <si>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</si>
  <si>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</si>
  <si>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</si>
  <si>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</si>
  <si>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</si>
  <si>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</si>
  <si>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</si>
  <si>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</si>
  <si>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</si>
  <si>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</si>
  <si>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</si>
  <si>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</si>
  <si>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</si>
  <si>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</si>
  <si>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</si>
  <si>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</si>
  <si>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</si>
  <si>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</si>
  <si>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</si>
  <si>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</si>
  <si>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</si>
  <si>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</si>
  <si>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</si>
  <si>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</si>
  <si>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</si>
  <si>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</si>
  <si>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</si>
  <si>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</si>
  <si>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</si>
  <si>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</si>
  <si>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</si>
  <si>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</si>
  <si>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</si>
  <si>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</si>
  <si>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</si>
  <si>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</si>
  <si>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</si>
  <si>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</si>
  <si>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</si>
  <si>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</si>
  <si>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</si>
  <si>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</si>
  <si>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</si>
  <si>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</si>
  <si>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</si>
  <si>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</si>
  <si>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</si>
  <si>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</si>
  <si>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</si>
  <si>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</si>
  <si>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</si>
  <si>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</si>
  <si>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</si>
  <si>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</si>
  <si>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</si>
  <si>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</si>
  <si>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</si>
  <si>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</si>
  <si>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</si>
  <si>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</si>
  <si>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</si>
  <si>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</si>
  <si>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</si>
  <si>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</si>
  <si>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</si>
  <si>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</si>
  <si>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</si>
  <si>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</si>
  <si>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</si>
  <si>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</si>
  <si>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</si>
  <si>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</si>
  <si>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</si>
  <si>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</si>
  <si>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</si>
  <si>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</si>
  <si>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</si>
  <si>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</si>
  <si>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</si>
  <si>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</si>
  <si>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</si>
  <si>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</si>
  <si>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</si>
  <si>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</si>
  <si>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</si>
  <si>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</si>
  <si>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</si>
  <si>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</si>
  <si>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</si>
  <si>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</si>
  <si>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</si>
  <si>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</si>
  <si>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</si>
  <si>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</si>
  <si>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</si>
  <si>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</si>
  <si>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</si>
  <si>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</si>
  <si>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</si>
  <si>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</si>
  <si>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</si>
  <si>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</si>
  <si>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</si>
  <si>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</si>
  <si>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</si>
  <si>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</si>
  <si>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</si>
  <si>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</si>
  <si>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</si>
  <si>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</si>
  <si>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</si>
  <si>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</si>
  <si>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</si>
  <si>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</si>
  <si>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</si>
  <si>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</si>
  <si>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</si>
  <si>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</si>
  <si>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</si>
  <si>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</si>
  <si>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</si>
  <si>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</si>
  <si>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</si>
  <si>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</si>
  <si>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</si>
  <si>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</si>
  <si>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</si>
  <si>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</si>
  <si>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</si>
  <si>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</si>
  <si>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</si>
  <si>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</si>
  <si>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</si>
  <si>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</si>
  <si>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</si>
  <si>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</si>
  <si>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</si>
  <si>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</si>
  <si>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</si>
  <si>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</si>
  <si>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</si>
  <si>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</si>
  <si>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</si>
  <si>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</si>
  <si>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</si>
  <si>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</si>
  <si>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</si>
  <si>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</si>
  <si>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</si>
  <si>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</si>
  <si>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</si>
  <si>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</si>
  <si>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</si>
  <si>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</si>
  <si>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</si>
  <si>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</si>
  <si>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</si>
  <si>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</si>
  <si>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</si>
  <si>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</si>
  <si>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</si>
  <si>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</si>
  <si>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</si>
  <si>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</si>
  <si>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</si>
  <si>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</si>
  <si>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</si>
  <si>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</si>
  <si>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</si>
  <si>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</si>
  <si>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</si>
  <si>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</si>
  <si>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</si>
  <si>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</si>
  <si>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</si>
  <si>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</si>
  <si>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</si>
  <si>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</si>
  <si>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</si>
  <si>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</si>
  <si>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</si>
  <si>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</si>
  <si>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</si>
  <si>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</si>
  <si>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</si>
  <si>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</si>
  <si>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</si>
  <si>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</si>
  <si>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</si>
  <si>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</si>
  <si>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</si>
  <si>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</si>
  <si>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</si>
  <si>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</si>
  <si>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</si>
  <si>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</si>
  <si>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</si>
  <si>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</si>
  <si>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</si>
  <si>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</si>
  <si>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</si>
  <si>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</si>
  <si>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</si>
  <si>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</si>
  <si>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</si>
  <si>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</si>
  <si>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</si>
  <si>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</si>
  <si>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</si>
  <si>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</si>
  <si>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</si>
  <si>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</si>
  <si>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</si>
  <si>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</si>
  <si>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</si>
  <si>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</si>
  <si>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</si>
  <si>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</si>
  <si>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</si>
  <si>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</si>
  <si>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</si>
  <si>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</si>
  <si>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</si>
  <si>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</si>
  <si>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</si>
  <si>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</si>
  <si>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</si>
  <si>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</si>
  <si>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</si>
  <si>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</si>
  <si>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</si>
  <si>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</si>
  <si>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</si>
  <si>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</si>
  <si>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</si>
  <si>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</si>
  <si>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</si>
  <si>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</si>
  <si>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</si>
  <si>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</si>
  <si>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</si>
  <si>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</si>
  <si>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</si>
  <si>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</si>
  <si>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</si>
  <si>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</si>
  <si>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</si>
  <si>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</si>
  <si>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</si>
  <si>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</si>
  <si>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</si>
  <si>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</si>
  <si>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</si>
  <si>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</si>
  <si>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</si>
  <si>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</si>
  <si>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</si>
  <si>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</si>
  <si>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</si>
  <si>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</si>
  <si>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</si>
  <si>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</si>
  <si>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</si>
  <si>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</si>
  <si>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</si>
  <si>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</si>
  <si>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</si>
  <si>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</si>
  <si>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</si>
  <si>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</si>
  <si>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</si>
  <si>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</si>
  <si>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</si>
  <si>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</si>
  <si>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</si>
  <si>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</si>
  <si>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</si>
  <si>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</si>
  <si>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</si>
  <si>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</si>
  <si>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</si>
  <si>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</si>
  <si>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</si>
  <si>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</si>
  <si>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</si>
  <si>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</si>
  <si>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</si>
  <si>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</si>
  <si>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</si>
  <si>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</si>
  <si>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</si>
  <si>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</si>
  <si>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</si>
  <si>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</si>
  <si>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</si>
  <si>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</si>
  <si>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</si>
  <si>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</si>
  <si>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</si>
  <si>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</si>
  <si>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</si>
  <si>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</si>
  <si>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</si>
  <si>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</si>
  <si>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</si>
  <si>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</si>
  <si>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</si>
  <si>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</si>
  <si>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</si>
  <si>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</si>
  <si>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</si>
  <si>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</si>
  <si>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</si>
  <si>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</si>
  <si>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</si>
  <si>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</si>
  <si>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</si>
  <si>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</si>
  <si>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</si>
  <si>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</si>
  <si>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</si>
  <si>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</si>
  <si>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</si>
  <si>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</si>
  <si>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</si>
  <si>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</si>
  <si>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</si>
  <si>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</si>
  <si>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</si>
  <si>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</si>
  <si>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</si>
  <si>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</si>
  <si>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</si>
  <si>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</si>
  <si>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</si>
  <si>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</si>
  <si>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</si>
  <si>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</si>
  <si>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</si>
  <si>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</si>
  <si>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</si>
  <si>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</si>
  <si>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</si>
  <si>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</si>
  <si>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</si>
  <si>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</si>
  <si>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</si>
  <si>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</si>
  <si>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</si>
  <si>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</si>
  <si>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</si>
  <si>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</si>
  <si>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</si>
  <si>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</si>
  <si>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</si>
  <si>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</si>
  <si>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</si>
  <si>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</si>
  <si>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</si>
  <si>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</si>
  <si>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</si>
  <si>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</si>
  <si>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</si>
  <si>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</si>
  <si>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</si>
  <si>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</si>
  <si>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</si>
  <si>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</si>
  <si>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</si>
  <si>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</si>
  <si>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</si>
  <si>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</si>
  <si>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</si>
  <si>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</si>
  <si>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</si>
  <si>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</si>
  <si>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</si>
  <si>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</si>
  <si>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</si>
  <si>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</si>
  <si>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</si>
  <si>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</si>
  <si>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</si>
  <si>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</si>
  <si>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</si>
  <si>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</si>
  <si>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</si>
  <si>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</si>
  <si>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</si>
  <si>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</si>
  <si>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</si>
  <si>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</si>
  <si>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</si>
  <si>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</si>
  <si>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</si>
  <si>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</si>
  <si>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</si>
  <si>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</si>
  <si>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</si>
  <si>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</si>
  <si>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</si>
  <si>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</si>
  <si>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</si>
  <si>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</si>
  <si>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</si>
  <si>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</si>
  <si>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</si>
  <si>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</si>
  <si>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</si>
  <si>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</si>
  <si>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</si>
  <si>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</si>
  <si>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</si>
  <si>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</si>
  <si>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</si>
  <si>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</si>
  <si>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</si>
  <si>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</si>
  <si>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</si>
  <si>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</si>
  <si>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</si>
  <si>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</si>
  <si>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</si>
  <si>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</si>
  <si>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</si>
  <si>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</si>
  <si>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</si>
  <si>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</si>
  <si>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</si>
  <si>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</si>
  <si>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</si>
  <si>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</si>
  <si>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</si>
  <si>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</si>
  <si>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</si>
  <si>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</si>
  <si>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</si>
  <si>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</si>
  <si>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</si>
  <si>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</si>
  <si>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</si>
  <si>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</si>
  <si>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</si>
  <si>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</si>
  <si>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</si>
  <si>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</si>
  <si>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</si>
  <si>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</si>
  <si>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</si>
  <si>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</si>
  <si>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</si>
  <si>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</si>
  <si>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</si>
  <si>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</si>
  <si>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</si>
  <si>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</si>
  <si>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</si>
  <si>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</si>
  <si>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</si>
  <si>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</si>
  <si>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</si>
  <si>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</si>
  <si>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</si>
  <si>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</si>
  <si>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</si>
  <si>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</si>
  <si>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</si>
  <si>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</si>
  <si>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</si>
  <si>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</si>
  <si>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</si>
  <si>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</si>
  <si>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</si>
  <si>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</si>
  <si>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</si>
  <si>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</si>
  <si>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</si>
  <si>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</si>
  <si>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</si>
  <si>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</si>
  <si>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</si>
  <si>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</si>
  <si>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</si>
  <si>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</si>
  <si>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</si>
  <si>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</si>
  <si>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</si>
  <si>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</si>
  <si>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</si>
  <si>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</si>
  <si>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</si>
  <si>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</si>
  <si>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</si>
  <si>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</si>
  <si>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</si>
  <si>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</si>
  <si>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</si>
  <si>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</si>
  <si>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</si>
  <si>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</si>
  <si>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</si>
  <si>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</si>
  <si>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</si>
  <si>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</si>
  <si>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</si>
  <si>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</si>
  <si>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</si>
  <si>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</si>
  <si>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</si>
  <si>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</si>
  <si>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</si>
  <si>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</si>
  <si>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</si>
  <si>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</si>
  <si>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</si>
  <si>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</si>
  <si>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</si>
  <si>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</si>
  <si>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</si>
  <si>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</si>
  <si>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</si>
  <si>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</si>
  <si>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</si>
  <si>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</si>
  <si>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</si>
  <si>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</si>
  <si>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</si>
  <si>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</si>
  <si>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</si>
  <si>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</si>
  <si>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</si>
  <si>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</si>
  <si>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</si>
  <si>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</si>
  <si>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</si>
  <si>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</si>
  <si>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</si>
  <si>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</si>
  <si>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</si>
  <si>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</si>
  <si>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</si>
  <si>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</si>
  <si>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</si>
  <si>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</si>
  <si>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</si>
  <si>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</si>
  <si>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</si>
  <si>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</si>
  <si>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</si>
  <si>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</si>
  <si>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</si>
  <si>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</si>
  <si>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</si>
  <si>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</si>
  <si>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</si>
  <si>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</si>
  <si>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</si>
  <si>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</si>
  <si>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</si>
  <si>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</si>
  <si>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</si>
  <si>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</si>
  <si>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</si>
  <si>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</si>
  <si>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</si>
  <si>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</si>
  <si>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</si>
  <si>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</si>
  <si>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</si>
  <si>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</si>
  <si>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</si>
  <si>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</si>
  <si>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</si>
  <si>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</si>
  <si>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</si>
  <si>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</si>
  <si>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</si>
  <si>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</si>
  <si>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</si>
  <si>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</si>
  <si>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</si>
  <si>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</si>
  <si>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</si>
  <si>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</si>
  <si>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</si>
  <si>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</si>
  <si>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</si>
  <si>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</si>
  <si>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</si>
  <si>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</si>
  <si>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</si>
  <si>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</si>
  <si>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</si>
  <si>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</si>
  <si>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</si>
  <si>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</si>
  <si>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</si>
  <si>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</si>
  <si>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</si>
  <si>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</si>
  <si>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</si>
  <si>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</si>
  <si>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</si>
  <si>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</si>
  <si>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</si>
  <si>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</si>
  <si>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</si>
  <si>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</si>
  <si>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</si>
  <si>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</si>
  <si>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</si>
  <si>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</si>
  <si>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</si>
  <si>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</si>
  <si>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</si>
  <si>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</si>
  <si>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</si>
  <si>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</si>
  <si>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</si>
  <si>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</si>
  <si>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</si>
  <si>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</si>
  <si>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</si>
  <si>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</si>
  <si>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</si>
  <si>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</si>
  <si>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</si>
  <si>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</si>
  <si>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</si>
  <si>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</si>
  <si>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</si>
  <si>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</si>
  <si>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</si>
  <si>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</si>
  <si>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</si>
  <si>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</si>
  <si>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</si>
  <si>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</si>
  <si>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</si>
  <si>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</si>
  <si>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</si>
  <si>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</si>
  <si>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</si>
  <si>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</si>
  <si>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</si>
  <si>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</si>
  <si>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</si>
  <si>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</si>
  <si>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</si>
  <si>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</si>
  <si>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</si>
  <si>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</si>
  <si>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</si>
  <si>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</si>
  <si>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</si>
  <si>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</si>
  <si>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</si>
  <si>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</si>
  <si>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</si>
  <si>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</si>
  <si>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</si>
  <si>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</si>
  <si>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</si>
  <si>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</si>
  <si>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</si>
  <si>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</si>
  <si>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</si>
  <si>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</si>
  <si>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</si>
  <si>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</si>
  <si>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</si>
  <si>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</si>
  <si>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</si>
  <si>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</si>
  <si>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</si>
  <si>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</si>
  <si>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</si>
  <si>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</si>
  <si>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</si>
  <si>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</si>
  <si>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</si>
  <si>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</si>
  <si>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</si>
  <si>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</si>
  <si>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</si>
  <si>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</si>
  <si>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</si>
  <si>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</si>
  <si>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</si>
  <si>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</si>
  <si>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</si>
  <si>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</si>
  <si>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</si>
  <si>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</si>
  <si>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</si>
  <si>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</si>
  <si>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</si>
  <si>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</si>
  <si>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</si>
  <si>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</si>
  <si>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</si>
  <si>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</si>
  <si>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</si>
  <si>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</si>
  <si>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</si>
  <si>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</si>
  <si>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</si>
  <si>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</si>
  <si>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</si>
  <si>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</si>
  <si>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</si>
  <si>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</si>
  <si>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</si>
  <si>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</si>
  <si>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</si>
  <si>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</si>
  <si>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</si>
  <si>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</si>
  <si>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</si>
  <si>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</si>
  <si>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</si>
  <si>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</si>
  <si>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</si>
  <si>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</si>
  <si>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</si>
  <si>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</si>
  <si>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</si>
  <si>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</si>
  <si>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</si>
  <si>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</si>
  <si>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</si>
  <si>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</si>
  <si>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</si>
  <si>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</si>
  <si>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</si>
  <si>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</si>
  <si>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</si>
  <si>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</si>
  <si>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</si>
  <si>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</si>
  <si>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</si>
  <si>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</si>
  <si>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</si>
  <si>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</si>
  <si>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</si>
  <si>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</si>
  <si>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</si>
  <si>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</si>
  <si>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</si>
  <si>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</si>
  <si>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</si>
  <si>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</si>
  <si>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</si>
  <si>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</si>
  <si>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</si>
  <si>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</si>
  <si>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</si>
  <si>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</si>
  <si>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</si>
  <si>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</si>
  <si>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</si>
  <si>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</si>
  <si>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</si>
  <si>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</si>
  <si>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</si>
  <si>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</si>
  <si>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</si>
  <si>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</si>
  <si>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</si>
  <si>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</si>
  <si>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</si>
  <si>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</si>
  <si>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</si>
  <si>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</si>
  <si>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</si>
  <si>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</si>
  <si>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</si>
  <si>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</si>
  <si>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</si>
  <si>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</si>
  <si>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</si>
  <si>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</si>
  <si>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</si>
  <si>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</si>
  <si>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</si>
  <si>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</si>
  <si>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</si>
  <si>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</si>
  <si>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</si>
  <si>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</si>
  <si>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</si>
  <si>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</si>
  <si>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</si>
  <si>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</si>
  <si>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</si>
  <si>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</si>
  <si>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</si>
  <si>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</si>
  <si>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</si>
  <si>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</si>
  <si>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</si>
  <si>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</si>
  <si>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</si>
  <si>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</si>
  <si>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</si>
  <si>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</si>
  <si>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</si>
  <si>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</si>
  <si>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</si>
  <si>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</si>
  <si>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</si>
  <si>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</si>
  <si>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</si>
  <si>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</si>
  <si>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</si>
  <si>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</si>
  <si>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</si>
  <si>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</si>
  <si>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</si>
  <si>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</si>
  <si>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</si>
  <si>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</si>
  <si>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</si>
  <si>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</si>
  <si>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</si>
  <si>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</si>
  <si>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</si>
  <si>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</si>
  <si>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</si>
  <si>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</si>
  <si>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</si>
  <si>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</si>
  <si>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</si>
  <si>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</si>
  <si>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</si>
  <si>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</si>
  <si>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</si>
  <si>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</si>
  <si>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</si>
  <si>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</si>
  <si>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</si>
  <si>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</si>
  <si>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</si>
  <si>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</si>
  <si>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</si>
  <si>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</si>
  <si>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</si>
  <si>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</si>
  <si>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</si>
  <si>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</si>
  <si>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</si>
  <si>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</si>
  <si>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</si>
  <si>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</si>
  <si>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</si>
  <si>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</si>
  <si>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</si>
  <si>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</si>
  <si>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</si>
  <si>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</si>
  <si>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</si>
  <si>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</si>
  <si>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</si>
  <si>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</si>
  <si>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</si>
  <si>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</si>
  <si>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</si>
  <si>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</si>
  <si>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</si>
  <si>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</si>
  <si>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</si>
  <si>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</si>
  <si>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</si>
  <si>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</si>
  <si>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</si>
  <si>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</si>
  <si>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</si>
  <si>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</si>
  <si>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</si>
  <si>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</si>
  <si>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</si>
  <si>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</si>
  <si>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</si>
  <si>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</si>
  <si>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</si>
  <si>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</si>
  <si>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</si>
  <si>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</si>
  <si>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</si>
  <si>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</si>
  <si>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</si>
  <si>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</si>
  <si>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</si>
  <si>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</si>
  <si>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</si>
  <si>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</si>
  <si>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</si>
  <si>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</si>
  <si>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</si>
  <si>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</si>
  <si>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</si>
  <si>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</si>
  <si>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</si>
  <si>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</si>
  <si>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</si>
  <si>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</si>
  <si>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</si>
  <si>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</si>
  <si>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</si>
  <si>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</si>
  <si>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</si>
  <si>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</si>
  <si>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</si>
  <si>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</si>
  <si>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</si>
  <si>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</si>
  <si>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</si>
  <si>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</si>
  <si>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</si>
  <si>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</si>
  <si>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</si>
  <si>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</si>
  <si>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</si>
  <si>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</si>
  <si>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</si>
  <si>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</si>
  <si>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</si>
  <si>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</si>
  <si>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</si>
  <si>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</si>
  <si>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</si>
  <si>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</si>
  <si>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</si>
  <si>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</si>
  <si>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</si>
  <si>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</si>
  <si>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</si>
  <si>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</si>
  <si>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</si>
  <si>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</si>
  <si>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</si>
  <si>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</si>
  <si>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</si>
  <si>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</si>
  <si>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</si>
  <si>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</si>
  <si>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</si>
  <si>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</si>
  <si>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</si>
  <si>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</si>
  <si>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</si>
  <si>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</si>
  <si>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</si>
  <si>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</si>
  <si>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</si>
  <si>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</si>
  <si>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</si>
  <si>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</si>
  <si>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</si>
  <si>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</si>
  <si>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</si>
  <si>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</si>
  <si>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</si>
  <si>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</si>
  <si>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</si>
  <si>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</si>
  <si>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</si>
  <si>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</si>
  <si>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</si>
  <si>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</si>
  <si>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</si>
  <si>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</si>
  <si>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</si>
  <si>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</si>
  <si>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</si>
  <si>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</si>
  <si>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</si>
  <si>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</si>
  <si>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</si>
  <si>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</si>
  <si>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</si>
  <si>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</si>
  <si>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</si>
  <si>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</si>
  <si>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</si>
  <si>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</si>
  <si>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</si>
  <si>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</si>
  <si>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</si>
  <si>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</si>
  <si>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</si>
  <si>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</si>
  <si>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</si>
  <si>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</si>
  <si>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</si>
  <si>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</si>
  <si>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</si>
  <si>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</si>
  <si>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</si>
  <si>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</si>
  <si>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</si>
  <si>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</si>
  <si>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</si>
  <si>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</si>
  <si>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</si>
  <si>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</si>
  <si>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</si>
  <si>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</si>
  <si>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</si>
  <si>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</si>
  <si>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</si>
  <si>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</si>
  <si>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</si>
  <si>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</si>
  <si>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</si>
  <si>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</si>
  <si>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</si>
  <si>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</si>
  <si>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</si>
  <si>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</si>
  <si>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</si>
  <si>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</si>
  <si>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</si>
  <si>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</si>
  <si>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</si>
  <si>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</si>
  <si>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</si>
  <si>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</si>
  <si>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</si>
  <si>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</si>
  <si>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</si>
  <si>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</si>
  <si>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</si>
  <si>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</si>
  <si>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</si>
  <si>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</si>
  <si>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</si>
  <si>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</si>
  <si>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</si>
  <si>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</si>
  <si>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</si>
  <si>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</si>
  <si>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</si>
  <si>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</si>
  <si>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</si>
  <si>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</si>
  <si>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</si>
  <si>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</si>
  <si>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</si>
  <si>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</si>
  <si>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</si>
  <si>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</si>
  <si>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</si>
  <si>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</si>
  <si>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</si>
  <si>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</si>
  <si>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</si>
  <si>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</si>
  <si>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</si>
  <si>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</si>
  <si>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</si>
  <si>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</si>
  <si>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</si>
  <si>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</si>
  <si>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</si>
  <si>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</si>
  <si>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</si>
  <si>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</si>
  <si>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</si>
  <si>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</si>
  <si>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</si>
  <si>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</si>
  <si>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</si>
  <si>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</si>
  <si>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</si>
  <si>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</si>
  <si>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</si>
  <si>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</si>
  <si>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</si>
  <si>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</si>
  <si>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</si>
  <si>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</si>
  <si>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</si>
  <si>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</si>
  <si>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</si>
  <si>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</si>
  <si>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</si>
  <si>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</si>
  <si>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</si>
  <si>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</si>
  <si>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</si>
  <si>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</si>
  <si>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</si>
  <si>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</si>
  <si>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</si>
  <si>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</si>
  <si>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</si>
  <si>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</si>
  <si>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</si>
  <si>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</si>
  <si>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</si>
  <si>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</si>
  <si>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</si>
  <si>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</si>
  <si>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</si>
  <si>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</si>
  <si>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</si>
  <si>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</si>
  <si>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</si>
  <si>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</si>
  <si>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</si>
  <si>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</si>
  <si>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</si>
  <si>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</si>
  <si>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</si>
  <si>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</si>
  <si>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</si>
  <si>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</si>
  <si>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</si>
  <si>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</si>
  <si>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</si>
  <si>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</si>
  <si>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</si>
  <si>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</si>
  <si>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</si>
  <si>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</si>
  <si>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</si>
  <si>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</si>
  <si>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</si>
  <si>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</si>
  <si>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</si>
  <si>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</si>
  <si>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</si>
  <si>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</si>
  <si>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</si>
  <si>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</si>
  <si>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</si>
  <si>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</si>
  <si>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</si>
  <si>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</si>
  <si>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</si>
  <si>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</si>
  <si>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</si>
  <si>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</si>
  <si>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</si>
  <si>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</si>
  <si>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</si>
  <si>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</si>
  <si>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</si>
  <si>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</si>
  <si>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</si>
  <si>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</si>
  <si>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</si>
  <si>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</si>
  <si>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</si>
  <si>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</si>
  <si>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</si>
  <si>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</si>
  <si>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</si>
  <si>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</si>
  <si>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</si>
  <si>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</si>
  <si>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</si>
  <si>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</si>
  <si>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</si>
  <si>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</si>
  <si>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</si>
  <si>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</si>
  <si>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</si>
  <si>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</si>
  <si>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</si>
  <si>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</si>
  <si>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</si>
  <si>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</si>
  <si>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</si>
  <si>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</si>
  <si>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</si>
  <si>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</si>
  <si>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</si>
  <si>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</si>
  <si>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</si>
  <si>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</si>
  <si>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</si>
  <si>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</si>
  <si>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</si>
  <si>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</si>
  <si>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</si>
  <si>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</si>
  <si>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</si>
  <si>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</si>
  <si>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</si>
  <si>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</si>
  <si>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</si>
  <si>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</si>
  <si>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</si>
  <si>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</si>
  <si>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</si>
  <si>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</si>
  <si>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</si>
  <si>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</si>
  <si>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</si>
  <si>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</si>
  <si>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</si>
  <si>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</si>
  <si>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</si>
  <si>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</si>
  <si>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</si>
  <si>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</si>
  <si>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</si>
  <si>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</si>
  <si>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</si>
  <si>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</si>
  <si>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</si>
  <si>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</si>
  <si>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</si>
  <si>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</si>
  <si>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</si>
  <si>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</si>
  <si>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</si>
  <si>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</si>
  <si>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</si>
  <si>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</si>
  <si>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</si>
  <si>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</si>
  <si>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</si>
  <si>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</si>
  <si>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</si>
  <si>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</si>
  <si>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</si>
  <si>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</si>
  <si>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</si>
  <si>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</si>
  <si>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</si>
  <si>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</si>
  <si>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</si>
  <si>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</si>
  <si>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</si>
  <si>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</si>
  <si>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</si>
  <si>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</si>
  <si>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</si>
  <si>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</si>
  <si>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</si>
  <si>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</si>
  <si>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</si>
  <si>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</si>
  <si>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</si>
  <si>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</si>
  <si>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</si>
  <si>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</si>
  <si>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</si>
  <si>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</si>
  <si>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</si>
  <si>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</si>
  <si>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</si>
  <si>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</si>
  <si>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</si>
  <si>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</si>
  <si>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</si>
  <si>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</si>
  <si>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</si>
  <si>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</si>
  <si>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</si>
  <si>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</si>
  <si>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</si>
  <si>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</si>
  <si>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</si>
  <si>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</si>
  <si>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</si>
  <si>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</si>
  <si>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</si>
  <si>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</si>
  <si>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</si>
  <si>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</si>
  <si>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</si>
  <si>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</si>
  <si>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</si>
  <si>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</si>
  <si>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</si>
  <si>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</si>
  <si>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</si>
  <si>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</si>
  <si>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</si>
  <si>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</si>
  <si>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</si>
  <si>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</si>
  <si>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</si>
  <si>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</si>
  <si>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</si>
  <si>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</si>
  <si>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</si>
  <si>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</si>
  <si>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</si>
  <si>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</si>
  <si>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</si>
  <si>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</si>
  <si>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</si>
  <si>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</si>
  <si>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</si>
  <si>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</si>
  <si>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</si>
  <si>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</si>
  <si>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</si>
  <si>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</si>
  <si>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</si>
  <si>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</si>
  <si>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</si>
  <si>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</si>
  <si>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</si>
  <si>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</si>
  <si>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</si>
  <si>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</si>
  <si>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</si>
  <si>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</si>
  <si>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</si>
  <si>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</si>
  <si>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</si>
  <si>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</si>
  <si>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</si>
  <si>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</si>
  <si>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</si>
  <si>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</si>
  <si>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</si>
  <si>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</si>
  <si>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</si>
  <si>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</si>
  <si>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</si>
  <si>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</si>
  <si>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</si>
  <si>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</si>
  <si>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</si>
  <si>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</si>
  <si>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</si>
  <si>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</si>
  <si>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</si>
  <si>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</si>
  <si>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</si>
  <si>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</si>
  <si>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</si>
  <si>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</si>
  <si>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</si>
  <si>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</si>
  <si>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</si>
  <si>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</si>
  <si>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</si>
  <si>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</si>
  <si>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</si>
  <si>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</si>
  <si>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</si>
  <si>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</si>
  <si>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</si>
  <si>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</si>
  <si>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</si>
  <si>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</si>
  <si>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</si>
  <si>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</si>
  <si>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</si>
  <si>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</si>
  <si>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</si>
  <si>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</si>
  <si>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</si>
  <si>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</si>
  <si>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</si>
  <si>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</si>
  <si>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</si>
  <si>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</si>
  <si>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</si>
  <si>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</si>
  <si>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</si>
  <si>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</si>
  <si>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</si>
  <si>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</si>
  <si>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</si>
  <si>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</si>
  <si>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</si>
  <si>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</si>
  <si>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</si>
  <si>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</si>
  <si>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</si>
  <si>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</si>
  <si>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</si>
  <si>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</si>
  <si>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</si>
  <si>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</si>
  <si>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</si>
  <si>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</si>
  <si>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</si>
  <si>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</si>
  <si>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</si>
  <si>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</si>
  <si>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</si>
  <si>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</si>
  <si>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</si>
  <si>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</si>
  <si>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</si>
  <si>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</si>
  <si>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</si>
  <si>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</si>
  <si>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</si>
  <si>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</si>
  <si>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</si>
  <si>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</si>
  <si>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</si>
  <si>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</si>
  <si>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</si>
  <si>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</si>
  <si>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</si>
  <si>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</si>
  <si>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</si>
  <si>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</si>
  <si>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</si>
  <si>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</si>
  <si>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</si>
  <si>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</si>
  <si>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</si>
  <si>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</si>
  <si>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</si>
  <si>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</si>
  <si>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</si>
  <si>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</si>
  <si>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</si>
  <si>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</si>
  <si>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</si>
  <si>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</si>
  <si>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</si>
  <si>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</si>
  <si>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</si>
  <si>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</si>
  <si>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</si>
  <si>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</si>
  <si>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</si>
  <si>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</si>
  <si>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</si>
  <si>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</si>
  <si>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</si>
  <si>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</si>
  <si>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</si>
  <si>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</si>
  <si>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</si>
  <si>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</si>
  <si>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</si>
  <si>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</si>
  <si>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</si>
  <si>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</si>
  <si>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</si>
  <si>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</si>
  <si>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</si>
  <si>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</si>
  <si>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</si>
  <si>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</si>
  <si>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</si>
  <si>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</si>
  <si>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</si>
  <si>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</si>
  <si>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</si>
  <si>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</si>
  <si>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</si>
  <si>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</si>
  <si>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</si>
  <si>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</si>
  <si>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</si>
  <si>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</si>
  <si>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</si>
  <si>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</si>
  <si>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</si>
  <si>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</si>
  <si>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</si>
  <si>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</si>
  <si>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</si>
  <si>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</si>
  <si>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</si>
  <si>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</si>
  <si>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</si>
  <si>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</si>
  <si>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</si>
  <si>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</si>
  <si>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</si>
  <si>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</si>
  <si>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</si>
  <si>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</si>
  <si>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</si>
  <si>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</si>
  <si>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</si>
  <si>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</si>
  <si>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</si>
  <si>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</si>
  <si>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</si>
  <si>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</si>
  <si>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</si>
  <si>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</si>
  <si>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</si>
  <si>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</si>
  <si>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</si>
  <si>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</si>
  <si>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</si>
  <si>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</si>
  <si>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</si>
  <si>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</si>
  <si>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</si>
  <si>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</si>
  <si>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</si>
  <si>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</si>
  <si>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</si>
  <si>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</si>
  <si>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</si>
  <si>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</si>
  <si>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</si>
  <si>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</si>
  <si>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</si>
  <si>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</si>
  <si>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</si>
  <si>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</si>
  <si>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</si>
  <si>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</si>
  <si>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</si>
  <si>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</si>
  <si>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</si>
  <si>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</si>
  <si>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</si>
  <si>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</si>
  <si>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</si>
  <si>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</si>
  <si>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</si>
  <si>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</si>
  <si>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</si>
  <si>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</si>
  <si>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</si>
  <si>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</si>
  <si>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</si>
  <si>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</si>
  <si>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</si>
  <si>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</si>
  <si>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</si>
  <si>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</si>
  <si>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</si>
  <si>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</si>
  <si>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</si>
  <si>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</si>
  <si>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</si>
  <si>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</si>
  <si>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</si>
  <si>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</si>
  <si>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</si>
  <si>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</si>
  <si>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</si>
  <si>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</si>
  <si>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</si>
  <si>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</si>
  <si>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</si>
  <si>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</si>
  <si>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</si>
  <si>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</si>
  <si>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</si>
  <si>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</si>
  <si>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</si>
  <si>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</si>
  <si>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</si>
  <si>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</si>
  <si>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</si>
  <si>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</si>
  <si>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</si>
  <si>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</si>
  <si>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</si>
  <si>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</si>
  <si>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</si>
  <si>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</si>
  <si>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</si>
  <si>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</si>
  <si>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</si>
  <si>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</si>
  <si>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</si>
  <si>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</si>
  <si>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</si>
  <si>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</si>
  <si>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</si>
  <si>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</si>
  <si>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</si>
  <si>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</si>
  <si>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</si>
  <si>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</si>
  <si>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</si>
  <si>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</si>
  <si>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</si>
  <si>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</si>
  <si>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</si>
  <si>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</si>
  <si>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</si>
  <si>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</si>
  <si>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</si>
  <si>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</si>
  <si>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</si>
  <si>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</si>
  <si>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</si>
  <si>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</si>
  <si>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</si>
  <si>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</si>
  <si>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</si>
  <si>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</si>
  <si>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</si>
  <si>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</si>
  <si>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</si>
  <si>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</si>
  <si>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</si>
  <si>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</si>
  <si>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</si>
  <si>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</si>
  <si>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</si>
  <si>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</si>
  <si>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</si>
  <si>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</si>
  <si>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</si>
  <si>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</si>
  <si>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</si>
  <si>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</si>
  <si>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</si>
  <si>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</si>
  <si>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</si>
  <si>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</si>
  <si>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</si>
  <si>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</si>
  <si>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</si>
  <si>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</si>
  <si>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</si>
  <si>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</si>
  <si>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</si>
  <si>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</si>
  <si>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</si>
  <si>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</si>
  <si>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</si>
  <si>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</si>
  <si>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</si>
  <si>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</si>
  <si>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</si>
  <si>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</si>
  <si>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</si>
  <si>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</si>
  <si>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</si>
  <si>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</si>
  <si>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</si>
  <si>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</si>
  <si>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</si>
  <si>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</si>
  <si>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</si>
  <si>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</si>
  <si>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</si>
  <si>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</si>
  <si>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</si>
  <si>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</si>
  <si>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</si>
  <si>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</si>
  <si>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</si>
  <si>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</si>
  <si>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</si>
  <si>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</si>
  <si>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</si>
  <si>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</si>
  <si>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</si>
  <si>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</si>
  <si>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</si>
  <si>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</si>
  <si>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</si>
  <si>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</si>
  <si>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</si>
  <si>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</si>
  <si>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</si>
  <si>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</si>
  <si>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</si>
  <si>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</si>
  <si>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</si>
  <si>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</si>
  <si>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</si>
  <si>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</si>
  <si>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</si>
  <si>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</si>
  <si>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</si>
  <si>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</si>
  <si>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</si>
  <si>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</si>
  <si>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</si>
  <si>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</si>
  <si>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</si>
  <si>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</si>
  <si>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</si>
  <si>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</si>
  <si>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</si>
  <si>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</si>
  <si>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</si>
  <si>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</si>
  <si>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</si>
  <si>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</si>
  <si>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</si>
  <si>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</si>
  <si>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</si>
  <si>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</si>
  <si>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</si>
  <si>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</si>
  <si>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</si>
  <si>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</si>
  <si>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</si>
  <si>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</si>
  <si>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</si>
  <si>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</si>
  <si>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</si>
  <si>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</si>
  <si>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</si>
  <si>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</si>
  <si>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</si>
  <si>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</si>
  <si>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</si>
  <si>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</si>
  <si>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</si>
  <si>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</si>
  <si>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</si>
  <si>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</si>
  <si>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</si>
  <si>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</si>
  <si>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</si>
  <si>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</si>
  <si>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</si>
  <si>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</si>
  <si>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</si>
  <si>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</si>
  <si>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</si>
  <si>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</si>
  <si>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</si>
  <si>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</si>
  <si>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</si>
  <si>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</si>
  <si>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</si>
  <si>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</si>
  <si>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</si>
  <si>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</si>
  <si>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</si>
  <si>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</si>
  <si>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</si>
  <si>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</si>
  <si>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</si>
  <si>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</si>
  <si>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</si>
  <si>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</si>
  <si>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</si>
  <si>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</si>
  <si>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</si>
  <si>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</si>
  <si>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</si>
  <si>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</si>
  <si>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</si>
  <si>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</si>
  <si>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</si>
  <si>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</si>
  <si>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</si>
  <si>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</si>
  <si>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</si>
  <si>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</si>
  <si>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</si>
  <si>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</si>
  <si>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</si>
  <si>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</si>
  <si>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</si>
  <si>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</si>
  <si>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</si>
  <si>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</si>
  <si>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</si>
  <si>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</si>
  <si>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</si>
  <si>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</si>
  <si>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</si>
  <si>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</si>
  <si>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</si>
  <si>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</si>
  <si>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</si>
  <si>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</si>
  <si>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</si>
  <si>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</si>
  <si>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</si>
  <si>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</si>
  <si>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</si>
  <si>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</si>
  <si>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</si>
  <si>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</si>
  <si>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</si>
  <si>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</si>
  <si>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</si>
  <si>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</si>
  <si>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</si>
  <si>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</si>
  <si>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</si>
  <si>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</si>
  <si>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</si>
  <si>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</si>
  <si>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</si>
  <si>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</si>
  <si>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</si>
  <si>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</si>
  <si>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</si>
  <si>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</si>
  <si>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</si>
  <si>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</si>
  <si>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</si>
  <si>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</si>
  <si>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</si>
  <si>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</si>
  <si>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</si>
  <si>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</si>
  <si>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</si>
  <si>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</si>
  <si>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</si>
  <si>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</si>
  <si>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</si>
  <si>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</si>
  <si>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</si>
  <si>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</si>
  <si>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</si>
  <si>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</si>
  <si>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</si>
  <si>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</si>
  <si>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</si>
  <si>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</si>
  <si>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</si>
  <si>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</si>
  <si>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</si>
  <si>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</si>
  <si>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</si>
  <si>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</si>
  <si>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</si>
  <si>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</si>
  <si>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</si>
  <si>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</si>
  <si>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</si>
  <si>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</si>
  <si>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</si>
  <si>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</si>
  <si>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</si>
  <si>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</si>
  <si>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</si>
  <si>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</si>
  <si>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</si>
  <si>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</si>
  <si>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</si>
  <si>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</si>
  <si>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</si>
  <si>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</si>
  <si>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</si>
  <si>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</si>
  <si>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</si>
  <si>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</si>
  <si>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</si>
  <si>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</si>
  <si>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</si>
  <si>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</si>
  <si>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</si>
  <si>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</si>
  <si>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</si>
  <si>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</si>
  <si>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</si>
  <si>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</si>
  <si>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</si>
  <si>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</si>
  <si>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</si>
  <si>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</si>
  <si>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</si>
  <si>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</si>
  <si>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</si>
  <si>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</si>
  <si>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</si>
  <si>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</si>
  <si>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</si>
  <si>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</si>
  <si>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</si>
  <si>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</si>
  <si>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</si>
  <si>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</si>
  <si>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</si>
  <si>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</si>
  <si>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</si>
  <si>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</si>
  <si>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</si>
  <si>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</si>
  <si>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</si>
  <si>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</si>
  <si>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</si>
  <si>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</si>
  <si>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</si>
  <si>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</si>
  <si>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</si>
  <si>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</si>
  <si>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</si>
  <si>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</si>
  <si>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</si>
  <si>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</si>
  <si>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</si>
  <si>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</si>
  <si>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</si>
  <si>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</si>
  <si>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</si>
  <si>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</si>
  <si>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</si>
  <si>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</si>
  <si>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</si>
  <si>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</si>
  <si>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</si>
  <si>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</si>
  <si>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</si>
  <si>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</si>
  <si>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</si>
  <si>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</si>
  <si>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</si>
  <si>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</si>
  <si>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</si>
  <si>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</si>
  <si>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</si>
  <si>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</si>
  <si>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</si>
  <si>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</si>
  <si>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</si>
  <si>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</si>
  <si>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</si>
  <si>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</si>
  <si>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</si>
  <si>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</si>
  <si>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</si>
  <si>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</si>
  <si>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</si>
  <si>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</si>
  <si>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</si>
  <si>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</si>
  <si>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</si>
  <si>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</si>
  <si>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</si>
  <si>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</si>
  <si>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</si>
  <si>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</si>
  <si>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</si>
  <si>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</si>
  <si>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</si>
  <si>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</si>
  <si>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</si>
  <si>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</si>
  <si>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</si>
  <si>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</si>
  <si>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</si>
  <si>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</si>
  <si>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</si>
  <si>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</si>
  <si>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</si>
  <si>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</si>
  <si>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</si>
  <si>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</si>
  <si>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</si>
  <si>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</si>
  <si>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</si>
  <si>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</si>
  <si>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</si>
  <si>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</si>
  <si>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</si>
  <si>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</si>
  <si>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</si>
  <si>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</si>
  <si>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</si>
  <si>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</si>
  <si>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</si>
  <si>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</si>
  <si>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</si>
  <si>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</si>
  <si>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</si>
  <si>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</si>
  <si>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</si>
  <si>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</si>
  <si>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</si>
  <si>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</si>
  <si>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</si>
  <si>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</si>
  <si>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</si>
  <si>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</si>
  <si>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</si>
  <si>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</si>
  <si>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</si>
  <si>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</si>
  <si>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</si>
  <si>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</si>
  <si>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</si>
  <si>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</si>
  <si>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</si>
  <si>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</si>
  <si>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</si>
  <si>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</si>
  <si>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</si>
  <si>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</si>
  <si>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</si>
  <si>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</si>
  <si>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</si>
  <si>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</si>
  <si>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</si>
  <si>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</si>
  <si>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</si>
  <si>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</si>
  <si>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</si>
  <si>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</si>
  <si>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</si>
  <si>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</si>
  <si>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</si>
  <si>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</si>
  <si>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</si>
  <si>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</si>
  <si>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</si>
  <si>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</si>
  <si>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</si>
  <si>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</si>
  <si>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</si>
  <si>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</si>
  <si>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</si>
  <si>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</si>
  <si>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</si>
  <si>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</si>
  <si>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</si>
  <si>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</si>
  <si>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</si>
  <si>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</si>
  <si>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</si>
  <si>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</si>
  <si>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</si>
  <si>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</si>
  <si>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</si>
  <si>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</si>
  <si>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</si>
  <si>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</si>
  <si>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</si>
  <si>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</si>
  <si>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</si>
  <si>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</si>
  <si>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</si>
  <si>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</si>
  <si>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</si>
  <si>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</si>
  <si>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</si>
  <si>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</si>
  <si>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</si>
  <si>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</si>
  <si>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</si>
  <si>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</si>
  <si>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</si>
  <si>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</si>
  <si>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</si>
  <si>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</si>
  <si>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</si>
  <si>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</si>
  <si>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</si>
  <si>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</si>
  <si>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</si>
  <si>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</si>
  <si>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</si>
  <si>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</si>
  <si>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</si>
  <si>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</si>
  <si>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</si>
  <si>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</si>
  <si>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</si>
  <si>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</si>
  <si>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</si>
  <si>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</si>
  <si>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</si>
  <si>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</si>
  <si>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</si>
  <si>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</si>
  <si>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</si>
  <si>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</si>
  <si>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</si>
  <si>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</si>
  <si>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</si>
  <si>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</si>
  <si>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</si>
  <si>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</si>
  <si>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</si>
  <si>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</si>
  <si>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</si>
  <si>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</si>
  <si>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</si>
  <si>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</si>
  <si>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</si>
  <si>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</si>
  <si>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</si>
  <si>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</si>
  <si>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</si>
  <si>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</si>
  <si>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</si>
  <si>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</si>
  <si>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</si>
  <si>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</si>
  <si>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</si>
  <si>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</si>
  <si>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</si>
  <si>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</si>
  <si>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</si>
  <si>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</si>
  <si>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</si>
  <si>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</si>
  <si>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</si>
  <si>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</si>
  <si>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</si>
  <si>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</si>
  <si>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</si>
  <si>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</si>
  <si>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</si>
  <si>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</si>
  <si>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</si>
  <si>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</si>
  <si>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</si>
  <si>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</si>
  <si>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</si>
  <si>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</si>
  <si>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</si>
  <si>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</si>
  <si>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</si>
  <si>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</si>
  <si>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</si>
  <si>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</si>
  <si>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</si>
  <si>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</si>
  <si>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</si>
  <si>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</si>
  <si>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</si>
  <si>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</si>
  <si>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</si>
  <si>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</si>
  <si>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</si>
  <si>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</si>
  <si>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</si>
  <si>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</si>
  <si>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</si>
  <si>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</si>
  <si>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</si>
  <si>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</si>
  <si>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</si>
  <si>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</si>
  <si>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</si>
  <si>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</si>
  <si>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</si>
  <si>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</si>
  <si>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</si>
  <si>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</si>
  <si>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</si>
  <si>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</si>
  <si>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</si>
  <si>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</si>
  <si>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</si>
  <si>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</si>
  <si>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</si>
  <si>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</si>
  <si>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</si>
  <si>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</si>
  <si>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</si>
  <si>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</si>
  <si>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</si>
  <si>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</si>
  <si>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</si>
  <si>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</si>
  <si>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</si>
  <si>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</si>
  <si>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</si>
  <si>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</si>
  <si>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</si>
  <si>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</si>
  <si>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</si>
  <si>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</si>
  <si>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</si>
  <si>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</si>
  <si>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</si>
  <si>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</si>
  <si>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</si>
  <si>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</si>
  <si>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</si>
  <si>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</si>
  <si>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</si>
  <si>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</si>
  <si>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</si>
  <si>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</si>
  <si>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</si>
  <si>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</si>
  <si>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</si>
  <si>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</si>
  <si>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</si>
  <si>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</si>
  <si>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</si>
  <si>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</si>
  <si>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</si>
  <si>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</si>
  <si>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</si>
  <si>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</si>
  <si>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</si>
  <si>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</si>
  <si>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</si>
  <si>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</si>
  <si>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</si>
  <si>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</si>
  <si>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</si>
  <si>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</si>
  <si>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</si>
  <si>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</si>
  <si>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</si>
  <si>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</si>
  <si>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</si>
  <si>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</si>
  <si>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</si>
  <si>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</si>
  <si>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</si>
  <si>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</si>
  <si>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</si>
  <si>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</si>
  <si>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</si>
  <si>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</si>
  <si>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</si>
  <si>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</si>
  <si>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</si>
  <si>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</si>
  <si>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</si>
  <si>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</si>
  <si>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</si>
  <si>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</si>
  <si>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</si>
  <si>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</si>
  <si>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</si>
  <si>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</si>
  <si>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</si>
  <si>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</si>
  <si>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</si>
  <si>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</si>
  <si>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</si>
  <si>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</si>
  <si>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</si>
  <si>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</si>
  <si>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</si>
  <si>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</si>
  <si>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</si>
  <si>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</si>
  <si>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</si>
  <si>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</si>
  <si>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</si>
  <si>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</si>
  <si>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</si>
  <si>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</si>
  <si>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</si>
  <si>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</si>
  <si>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</si>
  <si>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</si>
  <si>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</si>
  <si>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</si>
  <si>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</si>
  <si>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</si>
  <si>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</si>
  <si>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</si>
  <si>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</si>
  <si>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</si>
  <si>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</si>
  <si>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</si>
  <si>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</si>
  <si>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</si>
  <si>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</si>
  <si>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</si>
  <si>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</si>
  <si>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</si>
  <si>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</si>
  <si>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</si>
  <si>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</si>
  <si>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</si>
  <si>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</si>
  <si>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</si>
  <si>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</si>
  <si>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</si>
  <si>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</si>
  <si>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</si>
  <si>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</si>
  <si>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</si>
  <si>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</si>
  <si>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</si>
  <si>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</si>
  <si>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</si>
  <si>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</si>
  <si>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</si>
  <si>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</si>
  <si>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</si>
  <si>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</si>
  <si>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</si>
  <si>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</si>
  <si>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</si>
  <si>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</si>
  <si>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</si>
  <si>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</si>
  <si>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</si>
  <si>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</si>
  <si>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</si>
  <si>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</si>
  <si>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</si>
  <si>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</si>
  <si>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</si>
  <si>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</si>
  <si>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</si>
  <si>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</si>
  <si>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</si>
  <si>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</si>
  <si>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</si>
  <si>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</si>
  <si>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</si>
  <si>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</si>
  <si>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</si>
  <si>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</si>
  <si>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</si>
  <si>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</si>
  <si>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</si>
  <si>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</si>
  <si>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</si>
  <si>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</si>
  <si>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</si>
  <si>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</si>
  <si>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</si>
  <si>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</si>
  <si>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</si>
  <si>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</si>
  <si>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</si>
  <si>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</si>
  <si>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</si>
  <si>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</si>
  <si>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</si>
  <si>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</si>
  <si>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</si>
  <si>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</si>
  <si>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</si>
  <si>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</si>
  <si>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</si>
  <si>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</si>
  <si>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</si>
  <si>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</si>
  <si>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</si>
  <si>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</si>
  <si>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</si>
  <si>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</si>
  <si>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</si>
  <si>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</si>
  <si>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</si>
  <si>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</si>
  <si>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</si>
  <si>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</si>
  <si>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</si>
  <si>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</si>
  <si>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</si>
  <si>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</si>
  <si>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</si>
  <si>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</si>
  <si>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</si>
  <si>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</si>
  <si>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</si>
  <si>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</si>
  <si>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</si>
  <si>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</si>
  <si>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</si>
  <si>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</si>
  <si>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</si>
  <si>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</si>
  <si>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</si>
  <si>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</si>
  <si>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</si>
  <si>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</si>
  <si>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</si>
  <si>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</si>
  <si>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</si>
  <si>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</si>
  <si>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</si>
  <si>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</si>
  <si>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</si>
  <si>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</si>
  <si>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</si>
  <si>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</si>
  <si>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</si>
  <si>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</si>
  <si>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</si>
  <si>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</si>
  <si>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</si>
  <si>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</si>
  <si>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</si>
  <si>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</si>
  <si>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</si>
  <si>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</si>
  <si>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</si>
  <si>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</si>
  <si>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</si>
  <si>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</si>
  <si>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</si>
  <si>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</si>
  <si>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</si>
  <si>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</si>
  <si>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</si>
  <si>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</si>
  <si>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</si>
  <si>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</si>
  <si>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</si>
  <si>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</si>
  <si>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</si>
  <si>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</si>
  <si>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</si>
  <si>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</si>
  <si>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</si>
  <si>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</si>
  <si>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</si>
  <si>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</si>
  <si>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</si>
  <si>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</si>
  <si>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</si>
  <si>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</si>
  <si>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</si>
  <si>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</si>
  <si>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</si>
  <si>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</si>
  <si>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</si>
  <si>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</si>
  <si>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</si>
  <si>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</si>
  <si>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</si>
  <si>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</si>
  <si>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</si>
  <si>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</si>
  <si>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</si>
  <si>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</si>
  <si>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</si>
  <si>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</si>
  <si>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</si>
  <si>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</si>
  <si>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</si>
  <si>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</si>
  <si>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</si>
  <si>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</si>
  <si>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</si>
  <si>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</si>
  <si>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</si>
  <si>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</si>
  <si>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</si>
  <si>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</si>
  <si>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</si>
  <si>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</si>
  <si>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</si>
  <si>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</si>
  <si>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</si>
  <si>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</si>
  <si>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</si>
  <si>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</si>
  <si>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</si>
  <si>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</si>
  <si>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</si>
  <si>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</si>
  <si>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</si>
  <si>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</si>
  <si>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</si>
  <si>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</si>
  <si>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</si>
  <si>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</si>
  <si>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</si>
  <si>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</si>
  <si>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</si>
  <si>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</si>
  <si>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</si>
  <si>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</si>
  <si>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</si>
  <si>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</si>
  <si>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</si>
  <si>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</si>
  <si>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</si>
  <si>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</si>
  <si>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</si>
  <si>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</si>
  <si>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</si>
  <si>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</si>
  <si>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</si>
  <si>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</si>
  <si>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</si>
  <si>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</si>
  <si>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</si>
  <si>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</si>
  <si>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</si>
  <si>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</si>
  <si>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</si>
  <si>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</si>
  <si>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</si>
  <si>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</si>
  <si>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</si>
  <si>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</si>
  <si>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</si>
  <si>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</si>
  <si>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</si>
  <si>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</si>
  <si>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</si>
  <si>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</si>
  <si>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</si>
  <si>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</si>
  <si>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</si>
  <si>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</si>
  <si>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</si>
  <si>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</si>
  <si>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</si>
  <si>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</si>
  <si>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</si>
  <si>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</si>
  <si>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</si>
  <si>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</si>
  <si>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</si>
  <si>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</si>
  <si>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</si>
  <si>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</si>
  <si>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</si>
  <si>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</si>
  <si>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</si>
  <si>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</si>
  <si>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</si>
  <si>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</si>
  <si>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</si>
  <si>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</si>
  <si>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</si>
  <si>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</si>
  <si>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</si>
  <si>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</si>
  <si>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</si>
  <si>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</si>
  <si>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</si>
  <si>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</si>
  <si>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</si>
  <si>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</si>
  <si>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</si>
  <si>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</si>
  <si>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</si>
  <si>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</si>
  <si>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</si>
  <si>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</si>
  <si>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</si>
  <si>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</si>
  <si>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</si>
  <si>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</si>
  <si>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</si>
  <si>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</si>
  <si>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</si>
  <si>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</si>
  <si>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</si>
  <si>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</si>
  <si>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</si>
  <si>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</si>
  <si>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</si>
  <si>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</si>
  <si>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</si>
  <si>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</si>
  <si>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</si>
  <si>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</si>
  <si>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</si>
  <si>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</si>
  <si>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</si>
  <si>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</si>
  <si>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</si>
  <si>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</si>
  <si>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</si>
  <si>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</si>
  <si>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</si>
  <si>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</si>
  <si>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</si>
  <si>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</si>
  <si>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</si>
  <si>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</si>
  <si>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</si>
  <si>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</si>
  <si>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</si>
  <si>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</si>
  <si>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</si>
  <si>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</si>
  <si>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</si>
  <si>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</si>
  <si>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</si>
  <si>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</si>
  <si>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</si>
  <si>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</si>
  <si>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</si>
  <si>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</si>
  <si>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</si>
  <si>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</si>
  <si>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</si>
  <si>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</si>
  <si>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</si>
  <si>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</si>
  <si>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</si>
  <si>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</si>
  <si>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</si>
  <si>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</si>
  <si>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</si>
  <si>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</si>
  <si>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</si>
  <si>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</si>
  <si>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</si>
  <si>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</si>
  <si>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</si>
  <si>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</si>
  <si>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</si>
  <si>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</si>
  <si>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</si>
  <si>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</si>
  <si>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</si>
  <si>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</si>
  <si>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</si>
  <si>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</si>
  <si>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</si>
  <si>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</si>
  <si>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</si>
  <si>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</si>
  <si>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</si>
  <si>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</si>
  <si>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</si>
  <si>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</si>
  <si>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</si>
  <si>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</si>
  <si>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</si>
  <si>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</si>
  <si>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</si>
  <si>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</si>
  <si>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</si>
  <si>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</si>
  <si>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</si>
  <si>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</si>
  <si>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</si>
  <si>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</si>
  <si>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</si>
  <si>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</si>
  <si>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</si>
  <si>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</si>
  <si>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</si>
  <si>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</si>
  <si>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</si>
  <si>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</si>
  <si>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</si>
  <si>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</si>
  <si>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</si>
  <si>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</si>
  <si>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</si>
  <si>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</si>
  <si>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</si>
  <si>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</si>
  <si>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</si>
  <si>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</si>
  <si>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</si>
  <si>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</si>
  <si>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</si>
  <si>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</si>
  <si>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</si>
  <si>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</si>
  <si>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</si>
  <si>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</si>
  <si>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</si>
  <si>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</si>
  <si>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</si>
  <si>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</si>
  <si>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</si>
  <si>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</si>
  <si>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</si>
  <si>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</si>
  <si>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</si>
  <si>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</si>
  <si>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</si>
  <si>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</si>
  <si>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</si>
  <si>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</si>
  <si>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</si>
  <si>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</si>
  <si>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</si>
  <si>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</si>
  <si>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</si>
  <si>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</si>
  <si>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</si>
  <si>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</si>
  <si>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</si>
  <si>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</si>
  <si>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</si>
  <si>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</si>
  <si>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</si>
  <si>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</si>
  <si>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</si>
  <si>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</si>
  <si>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</si>
  <si>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</si>
  <si>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</si>
  <si>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</si>
  <si>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</si>
  <si>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</si>
  <si>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</si>
  <si>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</si>
  <si>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</si>
  <si>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</si>
  <si>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</si>
  <si>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</si>
  <si>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</si>
  <si>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</si>
  <si>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</si>
  <si>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</si>
  <si>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</si>
  <si>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</si>
  <si>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</si>
  <si>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</si>
  <si>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</si>
  <si>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</si>
  <si>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</si>
  <si>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</si>
  <si>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</si>
  <si>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</si>
  <si>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</si>
  <si>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</si>
  <si>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</si>
  <si>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</si>
  <si>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</si>
  <si>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</si>
  <si>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</si>
  <si>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</si>
  <si>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</si>
  <si>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</si>
  <si>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</si>
  <si>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</si>
  <si>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</si>
  <si>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</si>
  <si>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</si>
  <si>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</si>
  <si>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</si>
  <si>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</si>
  <si>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</si>
  <si>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</si>
  <si>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</si>
  <si>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</si>
  <si>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</si>
  <si>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</si>
  <si>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</si>
  <si>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</si>
  <si>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</si>
  <si>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</si>
  <si>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</si>
  <si>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</si>
  <si>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</si>
  <si>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</si>
  <si>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</si>
  <si>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</si>
  <si>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</si>
  <si>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</si>
  <si>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</si>
  <si>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</si>
  <si>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</si>
  <si>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</si>
  <si>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</si>
  <si>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</si>
  <si>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</si>
  <si>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</si>
  <si>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</si>
  <si>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</si>
  <si>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</si>
  <si>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</si>
  <si>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</si>
  <si>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</si>
  <si>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</si>
  <si>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</si>
  <si>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</si>
  <si>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</si>
  <si>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</si>
  <si>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</si>
  <si>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</si>
  <si>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</si>
  <si>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</si>
  <si>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</si>
  <si>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</si>
  <si>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</si>
  <si>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</si>
  <si>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</si>
  <si>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</si>
  <si>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</si>
  <si>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</si>
  <si>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</si>
  <si>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</si>
  <si>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</si>
  <si>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</si>
  <si>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</si>
  <si>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</si>
  <si>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</si>
  <si>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</si>
  <si>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</si>
  <si>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</si>
  <si>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</si>
  <si>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</si>
  <si>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</si>
  <si>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</si>
  <si>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</si>
  <si>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</si>
  <si>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</si>
  <si>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</si>
  <si>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</si>
  <si>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</si>
  <si>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</si>
  <si>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</si>
  <si>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</si>
  <si>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</si>
  <si>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</si>
  <si>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</si>
  <si>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</si>
  <si>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</si>
  <si>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</si>
  <si>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</si>
  <si>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</si>
  <si>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</si>
  <si>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</si>
  <si>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</si>
  <si>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</si>
  <si>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</si>
  <si>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</si>
  <si>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</si>
  <si>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</si>
  <si>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</si>
  <si>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</si>
  <si>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</si>
  <si>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</si>
  <si>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</si>
  <si>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</si>
  <si>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</si>
  <si>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</si>
  <si>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</si>
  <si>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</si>
  <si>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</si>
  <si>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</si>
  <si>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</si>
  <si>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</si>
  <si>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</si>
  <si>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</si>
  <si>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</si>
  <si>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</si>
  <si>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</si>
  <si>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</si>
  <si>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</si>
  <si>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</si>
  <si>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</si>
  <si>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</si>
  <si>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</si>
  <si>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</si>
  <si>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</si>
  <si>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</si>
  <si>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</si>
  <si>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</si>
  <si>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</si>
  <si>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</si>
  <si>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</si>
  <si>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</si>
  <si>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</si>
  <si>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</si>
  <si>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</si>
  <si>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</si>
  <si>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</si>
  <si>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</si>
  <si>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</si>
  <si>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</si>
  <si>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</si>
  <si>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</si>
  <si>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</si>
  <si>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</si>
  <si>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</si>
  <si>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</si>
  <si>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</si>
  <si>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</si>
  <si>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</si>
  <si>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</si>
  <si>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</si>
  <si>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</si>
  <si>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</si>
  <si>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</si>
  <si>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</si>
  <si>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</si>
  <si>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</si>
  <si>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</si>
  <si>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</si>
  <si>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</si>
  <si>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</si>
  <si>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</si>
  <si>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</si>
  <si>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</si>
  <si>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</si>
  <si>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</si>
  <si>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</si>
  <si>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</si>
  <si>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</si>
  <si>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</si>
  <si>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</si>
  <si>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</si>
  <si>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</si>
  <si>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</si>
  <si>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</si>
  <si>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</si>
  <si>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</si>
  <si>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</si>
  <si>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</si>
  <si>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</si>
  <si>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</si>
  <si>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</si>
  <si>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</si>
  <si>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</si>
  <si>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</si>
  <si>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</si>
  <si>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</si>
  <si>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</si>
  <si>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</si>
  <si>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</si>
  <si>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</si>
  <si>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</si>
  <si>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</si>
  <si>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</si>
  <si>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</si>
  <si>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</si>
  <si>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</si>
  <si>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</si>
  <si>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</si>
  <si>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</si>
  <si>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</si>
  <si>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</si>
  <si>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</si>
  <si>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</si>
  <si>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</si>
  <si>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</si>
  <si>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</si>
  <si>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</si>
  <si>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</si>
  <si>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</si>
  <si>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</si>
  <si>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</si>
  <si>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</si>
  <si>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</si>
  <si>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</si>
  <si>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</si>
  <si>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</si>
  <si>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</si>
  <si>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</si>
  <si>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</si>
  <si>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</si>
  <si>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</si>
  <si>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</si>
  <si>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</si>
  <si>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</si>
  <si>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</si>
  <si>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</si>
  <si>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</si>
  <si>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</si>
  <si>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</si>
  <si>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</si>
  <si>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</si>
  <si>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</si>
  <si>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</si>
  <si>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</si>
  <si>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</si>
  <si>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</si>
  <si>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</si>
  <si>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</si>
  <si>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</si>
  <si>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</si>
  <si>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</si>
  <si>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</si>
  <si>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</si>
  <si>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</si>
  <si>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</si>
  <si>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</si>
  <si>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</si>
  <si>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</si>
  <si>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</si>
  <si>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</si>
  <si>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</si>
  <si>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</si>
  <si>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</si>
  <si>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</si>
  <si>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</si>
  <si>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</si>
  <si>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</si>
  <si>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</si>
  <si>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</si>
  <si>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</si>
  <si>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</si>
  <si>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</si>
  <si>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</si>
  <si>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</si>
  <si>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</si>
  <si>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</si>
  <si>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</si>
  <si>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</si>
  <si>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</si>
  <si>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</si>
  <si>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</si>
  <si>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</si>
  <si>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</si>
  <si>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</si>
  <si>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</si>
  <si>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</si>
  <si>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</si>
  <si>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</si>
  <si>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</si>
  <si>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</si>
  <si>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</si>
  <si>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</si>
  <si>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</si>
  <si>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</si>
  <si>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</si>
  <si>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</si>
  <si>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</si>
  <si>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</si>
  <si>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</si>
  <si>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</si>
  <si>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</si>
  <si>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</si>
  <si>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</si>
  <si>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</si>
  <si>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</si>
  <si>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</si>
  <si>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</si>
  <si>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</si>
  <si>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</si>
  <si>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</si>
  <si>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</si>
  <si>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</si>
  <si>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</si>
  <si>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</si>
  <si>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</si>
  <si>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</si>
  <si>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</si>
  <si>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</si>
  <si>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</si>
  <si>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</si>
  <si>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</si>
  <si>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</si>
  <si>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</si>
  <si>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</si>
  <si>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</si>
  <si>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</si>
  <si>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</si>
  <si>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</si>
  <si>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</si>
  <si>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</si>
  <si>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</si>
  <si>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</si>
  <si>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</si>
  <si>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</si>
  <si>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</si>
  <si>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</si>
  <si>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</si>
  <si>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</si>
  <si>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</si>
  <si>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</si>
  <si>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</si>
  <si>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</si>
  <si>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</si>
  <si>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</si>
  <si>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</si>
  <si>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</si>
  <si>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</si>
  <si>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</si>
  <si>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</si>
  <si>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</si>
  <si>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</si>
  <si>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</si>
  <si>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</si>
  <si>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</si>
  <si>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</si>
  <si>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</si>
  <si>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</si>
  <si>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</si>
  <si>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</si>
  <si>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</si>
  <si>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</si>
  <si>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</si>
  <si>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</si>
  <si>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</si>
  <si>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</si>
  <si>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</si>
  <si>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</si>
  <si>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</si>
  <si>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</si>
  <si>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</si>
  <si>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</si>
  <si>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</si>
  <si>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</si>
  <si>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</si>
  <si>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</si>
  <si>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</si>
  <si>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</si>
  <si>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</si>
  <si>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</si>
  <si>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</si>
  <si>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</si>
  <si>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</si>
  <si>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</si>
  <si>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</si>
  <si>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</si>
  <si>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</si>
  <si>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</si>
  <si>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</si>
  <si>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</si>
  <si>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</si>
  <si>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</si>
  <si>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</si>
  <si>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</si>
  <si>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</si>
  <si>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</si>
  <si>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</si>
  <si>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</si>
  <si>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</si>
  <si>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</si>
  <si>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</si>
  <si>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</si>
  <si>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</si>
  <si>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</si>
  <si>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</si>
  <si>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</si>
  <si>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</si>
  <si>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</si>
  <si>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</si>
  <si>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</si>
  <si>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</si>
  <si>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</si>
  <si>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</si>
  <si>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</si>
  <si>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</si>
  <si>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</si>
  <si>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</si>
  <si>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</si>
  <si>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</si>
  <si>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</si>
  <si>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</si>
  <si>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</si>
  <si>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</si>
  <si>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</si>
  <si>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</si>
  <si>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</si>
  <si>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</si>
  <si>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</si>
  <si>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</si>
  <si>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</si>
  <si>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</si>
  <si>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</si>
  <si>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</si>
  <si>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</si>
  <si>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</si>
  <si>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</si>
  <si>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</si>
  <si>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</si>
  <si>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</si>
  <si>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</si>
  <si>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</si>
  <si>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</si>
  <si>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</si>
  <si>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</si>
  <si>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</si>
  <si>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</si>
  <si>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</si>
  <si>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</si>
  <si>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</si>
  <si>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</si>
  <si>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</si>
  <si>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</si>
  <si>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</si>
  <si>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</si>
  <si>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</si>
  <si>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</si>
  <si>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</si>
  <si>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</si>
  <si>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</si>
  <si>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</si>
  <si>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</si>
  <si>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</si>
  <si>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</si>
  <si>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</si>
  <si>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</si>
  <si>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</si>
  <si>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</si>
  <si>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</si>
  <si>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</si>
  <si>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</si>
  <si>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</si>
  <si>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</si>
  <si>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</si>
  <si>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</si>
  <si>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</si>
  <si>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</si>
  <si>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</si>
  <si>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</si>
  <si>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</si>
  <si>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</si>
  <si>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</si>
  <si>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</si>
  <si>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</si>
  <si>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</si>
  <si>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</si>
  <si>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</si>
  <si>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</si>
  <si>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</si>
  <si>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</si>
  <si>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</si>
  <si>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</si>
  <si>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</si>
  <si>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</si>
  <si>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</si>
  <si>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</si>
  <si>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</si>
  <si>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</si>
  <si>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</si>
  <si>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</si>
  <si>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</si>
  <si>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</si>
  <si>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</si>
  <si>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</si>
  <si>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</si>
  <si>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</si>
  <si>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</si>
  <si>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</si>
  <si>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</si>
  <si>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</si>
  <si>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</si>
  <si>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</si>
  <si>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</si>
  <si>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</si>
  <si>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</si>
  <si>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</si>
  <si>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</si>
  <si>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</si>
  <si>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</si>
  <si>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</si>
  <si>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</si>
  <si>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</si>
  <si>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</si>
  <si>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</si>
  <si>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</si>
  <si>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</si>
  <si>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</si>
  <si>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</si>
  <si>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</si>
  <si>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</si>
  <si>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</si>
  <si>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</si>
  <si>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</si>
  <si>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</si>
  <si>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</si>
  <si>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</si>
  <si>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</si>
  <si>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</si>
  <si>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</si>
  <si>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</si>
  <si>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</si>
  <si>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</si>
  <si>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</si>
  <si>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</si>
  <si>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</si>
  <si>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</si>
  <si>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</si>
  <si>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</si>
  <si>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</si>
  <si>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</si>
  <si>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</si>
  <si>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</si>
  <si>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</si>
  <si>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</si>
  <si>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</si>
  <si>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</si>
  <si>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</si>
  <si>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</si>
  <si>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</si>
  <si>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</si>
  <si>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</si>
  <si>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</si>
  <si>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</si>
  <si>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</si>
  <si>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</si>
  <si>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</si>
  <si>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</si>
  <si>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</si>
  <si>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</si>
  <si>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</si>
  <si>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</si>
  <si>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</si>
  <si>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</si>
  <si>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</si>
  <si>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</si>
  <si>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</si>
  <si>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</si>
  <si>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</si>
  <si>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</si>
  <si>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</si>
  <si>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</si>
  <si>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</si>
  <si>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</si>
  <si>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</si>
  <si>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</si>
  <si>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</si>
  <si>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</si>
  <si>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</si>
  <si>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</si>
  <si>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</si>
  <si>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</si>
  <si>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</si>
  <si>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</si>
  <si>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</si>
  <si>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</si>
  <si>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</si>
  <si>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</si>
  <si>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</si>
  <si>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</si>
  <si>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</si>
  <si>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</si>
  <si>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</si>
  <si>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</si>
  <si>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</si>
  <si>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</si>
  <si>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</si>
  <si>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</si>
  <si>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</si>
  <si>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</si>
  <si>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</si>
  <si>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</si>
  <si>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</si>
  <si>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</si>
  <si>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</si>
  <si>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</si>
  <si>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</si>
  <si>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</si>
  <si>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</si>
  <si>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</si>
  <si>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</si>
  <si>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</si>
  <si>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</si>
  <si>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</si>
  <si>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</si>
  <si>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</si>
  <si>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</si>
  <si>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</si>
  <si>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</si>
  <si>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</si>
  <si>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</si>
  <si>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</si>
  <si>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</si>
  <si>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</si>
  <si>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</si>
  <si>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</si>
  <si>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</si>
  <si>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</si>
  <si>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</si>
  <si>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</si>
  <si>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</si>
  <si>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</si>
  <si>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</si>
  <si>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</si>
  <si>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</si>
  <si>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</si>
  <si>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</si>
  <si>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</si>
  <si>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</si>
  <si>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</si>
  <si>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</si>
  <si>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</si>
  <si>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</si>
  <si>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</si>
  <si>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</si>
  <si>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</si>
  <si>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</si>
  <si>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</si>
  <si>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</si>
  <si>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</si>
  <si>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</si>
  <si>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</si>
  <si>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</si>
  <si>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</si>
  <si>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</si>
  <si>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</si>
  <si>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</si>
  <si>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</si>
  <si>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</si>
  <si>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</si>
  <si>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</si>
  <si>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</si>
  <si>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</si>
  <si>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</si>
  <si>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</si>
  <si>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</si>
  <si>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</si>
  <si>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</si>
  <si>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</si>
  <si>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</si>
  <si>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</si>
  <si>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</si>
  <si>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</si>
  <si>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</si>
  <si>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</si>
  <si>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</si>
  <si>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</si>
  <si>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</si>
  <si>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</si>
  <si>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</si>
  <si>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</si>
  <si>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</si>
  <si>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</si>
  <si>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</si>
  <si>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</si>
  <si>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</si>
  <si>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</si>
  <si>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</si>
  <si>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</si>
  <si>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</si>
  <si>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</si>
  <si>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</si>
  <si>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</si>
  <si>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</si>
  <si>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</si>
  <si>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</si>
  <si>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</si>
  <si>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</si>
  <si>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</si>
  <si>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</si>
  <si>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</si>
  <si>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</si>
  <si>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</si>
  <si>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</si>
  <si>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</si>
  <si>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</si>
  <si>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</si>
  <si>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</si>
  <si>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</si>
  <si>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</si>
  <si>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</si>
  <si>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</si>
  <si>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</si>
  <si>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</si>
  <si>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</si>
  <si>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</si>
  <si>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</si>
  <si>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</si>
  <si>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</si>
  <si>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</si>
  <si>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</si>
  <si>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</si>
  <si>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</si>
  <si>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</si>
  <si>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</si>
  <si>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</si>
  <si>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</si>
  <si>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</si>
  <si>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</si>
  <si>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</si>
  <si>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</si>
  <si>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</si>
  <si>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</si>
  <si>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</si>
  <si>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</si>
  <si>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</si>
  <si>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</si>
  <si>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</si>
  <si>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</si>
  <si>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</si>
  <si>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</si>
  <si>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</si>
  <si>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</si>
  <si>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</si>
  <si>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</si>
  <si>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</si>
  <si>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</si>
  <si>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</si>
  <si>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</si>
  <si>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</si>
  <si>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</si>
  <si>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</si>
  <si>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</si>
  <si>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</si>
  <si>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</si>
  <si>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</si>
  <si>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</si>
  <si>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</si>
  <si>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</si>
  <si>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</si>
  <si>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</si>
  <si>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</si>
  <si>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</si>
  <si>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</si>
  <si>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</si>
  <si>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</si>
  <si>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</si>
  <si>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</si>
  <si>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</si>
  <si>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</si>
  <si>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</si>
  <si>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</si>
  <si>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</si>
  <si>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</si>
  <si>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</si>
  <si>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</si>
  <si>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</si>
  <si>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</si>
  <si>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</si>
  <si>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</si>
  <si>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</si>
  <si>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</si>
  <si>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</si>
  <si>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</si>
  <si>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</si>
  <si>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</si>
  <si>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</si>
  <si>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</si>
  <si>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</si>
  <si>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</si>
  <si>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</si>
  <si>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</si>
  <si>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</si>
  <si>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</si>
  <si>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</si>
  <si>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</si>
  <si>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</si>
  <si>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</si>
  <si>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</si>
  <si>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</si>
  <si>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</si>
  <si>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</si>
  <si>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</si>
  <si>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</si>
  <si>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</si>
  <si>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</si>
  <si>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</si>
  <si>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</si>
  <si>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</si>
  <si>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</si>
  <si>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</si>
  <si>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</si>
  <si>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</si>
  <si>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</si>
  <si>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</si>
  <si>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</si>
  <si>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</si>
  <si>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</si>
  <si>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</si>
  <si>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</si>
  <si>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</si>
  <si>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</si>
  <si>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</si>
  <si>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</si>
  <si>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</si>
  <si>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</si>
  <si>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</si>
  <si>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</si>
  <si>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</si>
  <si>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</si>
  <si>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</si>
  <si>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</si>
  <si>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</si>
  <si>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</si>
  <si>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</si>
  <si>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</si>
  <si>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</si>
  <si>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</si>
  <si>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</si>
  <si>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</si>
  <si>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</si>
  <si>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</si>
  <si>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</si>
  <si>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</si>
  <si>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</si>
  <si>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</si>
  <si>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</si>
  <si>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</si>
  <si>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</si>
  <si>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</si>
  <si>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</si>
  <si>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</si>
  <si>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</si>
  <si>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</si>
  <si>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</si>
  <si>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</si>
  <si>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</si>
  <si>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</si>
  <si>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</si>
  <si>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</si>
  <si>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</si>
  <si>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</si>
  <si>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</si>
  <si>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</si>
  <si>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</si>
  <si>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</si>
  <si>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</si>
  <si>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</si>
  <si>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</si>
  <si>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</si>
  <si>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</si>
  <si>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</si>
  <si>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</si>
  <si>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</si>
  <si>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</si>
  <si>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</si>
  <si>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</si>
  <si>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</si>
  <si>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</si>
  <si>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</si>
  <si>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</si>
  <si>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</si>
  <si>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</si>
  <si>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</si>
  <si>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</si>
  <si>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</si>
  <si>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</si>
  <si>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</si>
  <si>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</si>
  <si>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</si>
  <si>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</si>
  <si>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</si>
  <si>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</si>
  <si>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</si>
  <si>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</si>
  <si>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</si>
  <si>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</si>
  <si>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</si>
  <si>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</si>
  <si>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</si>
  <si>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</si>
  <si>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</si>
  <si>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</si>
  <si>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</si>
  <si>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</si>
  <si>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</si>
  <si>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</si>
  <si>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</si>
  <si>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</si>
  <si>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</si>
  <si>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</si>
  <si>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</si>
  <si>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</si>
  <si>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</si>
  <si>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</si>
  <si>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</si>
  <si>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</si>
  <si>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</si>
  <si>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</si>
  <si>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</si>
  <si>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</si>
  <si>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</si>
  <si>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</si>
  <si>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</si>
  <si>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</si>
  <si>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</si>
  <si>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</si>
  <si>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</si>
  <si>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</si>
  <si>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</si>
  <si>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</si>
  <si>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</si>
  <si>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</si>
  <si>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</si>
  <si>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</si>
  <si>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</si>
  <si>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</si>
  <si>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</si>
  <si>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</si>
  <si>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</si>
  <si>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</si>
  <si>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</si>
  <si>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</si>
  <si>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</si>
  <si>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</si>
  <si>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</si>
  <si>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</si>
  <si>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</si>
  <si>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</si>
  <si>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</si>
  <si>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</si>
  <si>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</si>
  <si>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</si>
  <si>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</si>
  <si>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</si>
  <si>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</si>
  <si>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</si>
  <si>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</si>
  <si>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</si>
  <si>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</si>
  <si>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</si>
  <si>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</si>
  <si>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</si>
  <si>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</si>
  <si>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</si>
  <si>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</si>
  <si>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</si>
  <si>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</si>
  <si>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</si>
  <si>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</si>
  <si>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</si>
  <si>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</si>
  <si>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</si>
  <si>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</si>
  <si>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</si>
  <si>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</si>
  <si>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</si>
  <si>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</si>
  <si>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</si>
  <si>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</si>
  <si>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</si>
  <si>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</si>
  <si>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</si>
  <si>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</si>
  <si>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</si>
  <si>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</si>
  <si>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</si>
  <si>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</si>
  <si>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</si>
  <si>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</si>
  <si>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</si>
  <si>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</si>
  <si>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</si>
  <si>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</si>
  <si>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</si>
  <si>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</si>
  <si>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</si>
  <si>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</si>
  <si>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</si>
  <si>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</si>
  <si>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</si>
  <si>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</si>
  <si>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</si>
  <si>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</si>
  <si>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</si>
  <si>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</si>
  <si>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</si>
  <si>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</si>
  <si>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</si>
  <si>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</si>
  <si>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</si>
  <si>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</si>
  <si>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</si>
  <si>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</si>
  <si>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</si>
  <si>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</si>
  <si>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</si>
  <si>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</si>
  <si>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</si>
  <si>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</si>
  <si>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</si>
  <si>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</si>
  <si>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</si>
  <si>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</si>
  <si>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</si>
  <si>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</si>
  <si>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</si>
  <si>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</si>
  <si>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</si>
  <si>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</si>
  <si>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</si>
  <si>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</si>
  <si>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</si>
  <si>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</si>
  <si>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</si>
  <si>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</si>
  <si>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</si>
  <si>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</si>
  <si>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</si>
  <si>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</si>
  <si>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</si>
  <si>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</si>
  <si>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</si>
  <si>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</si>
  <si>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</si>
  <si>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</si>
  <si>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</si>
  <si>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</si>
  <si>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</si>
  <si>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</si>
  <si>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</si>
  <si>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</si>
  <si>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</si>
  <si>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</si>
  <si>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</si>
  <si>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</si>
  <si>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</si>
  <si>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</si>
  <si>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</si>
  <si>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</si>
  <si>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</si>
  <si>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</si>
  <si>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</si>
  <si>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</si>
  <si>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</si>
  <si>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</si>
  <si>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</si>
  <si>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</si>
  <si>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</si>
  <si>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</si>
  <si>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</si>
  <si>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</si>
  <si>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</si>
  <si>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</si>
  <si>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</si>
  <si>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</si>
  <si>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</si>
  <si>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</si>
  <si>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</si>
  <si>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</si>
  <si>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</si>
  <si>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</si>
  <si>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</si>
  <si>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</si>
  <si>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</si>
  <si>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</si>
  <si>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</si>
  <si>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</si>
  <si>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</si>
  <si>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</si>
  <si>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</si>
  <si>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</si>
  <si>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</si>
  <si>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</si>
  <si>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</si>
  <si>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</si>
  <si>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</si>
  <si>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</si>
  <si>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</si>
  <si>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</si>
  <si>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</si>
  <si>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</si>
  <si>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</si>
  <si>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</si>
  <si>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</si>
  <si>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</si>
  <si>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</si>
  <si>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</si>
  <si>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</si>
  <si>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</si>
  <si>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</si>
  <si>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</si>
  <si>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</si>
  <si>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</si>
  <si>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</si>
  <si>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</si>
  <si>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</si>
  <si>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</si>
  <si>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</si>
  <si>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</si>
  <si>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</si>
  <si>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</si>
  <si>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</si>
  <si>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</si>
  <si>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</si>
  <si>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</si>
  <si>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</si>
  <si>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</si>
  <si>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</si>
  <si>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</si>
  <si>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</si>
  <si>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</si>
  <si>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</si>
  <si>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</si>
  <si>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</si>
  <si>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</si>
  <si>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</si>
  <si>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</si>
  <si>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</si>
  <si>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</si>
  <si>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</si>
  <si>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</si>
  <si>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</si>
  <si>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</si>
  <si>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</si>
  <si>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</si>
  <si>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</si>
  <si>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</si>
  <si>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</si>
  <si>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</si>
  <si>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</si>
  <si>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</si>
  <si>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</si>
  <si>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</si>
  <si>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</si>
  <si>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</si>
  <si>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</si>
  <si>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</si>
  <si>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</si>
  <si>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</si>
  <si>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</si>
  <si>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</si>
  <si>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</si>
  <si>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</si>
  <si>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</si>
  <si>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</si>
  <si>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</si>
  <si>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</si>
  <si>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</si>
  <si>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</si>
  <si>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</si>
  <si>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</si>
  <si>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</si>
  <si>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</si>
  <si>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</si>
  <si>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</si>
  <si>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</si>
  <si>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</si>
  <si>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</si>
  <si>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</si>
  <si>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</si>
  <si>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</si>
  <si>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</si>
  <si>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</si>
  <si>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</si>
  <si>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</si>
  <si>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</si>
  <si>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</si>
  <si>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</si>
  <si>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</si>
  <si>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</si>
  <si>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</si>
  <si>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</si>
  <si>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</si>
  <si>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</si>
  <si>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</si>
  <si>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</si>
  <si>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</si>
  <si>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</si>
  <si>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</si>
  <si>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</si>
  <si>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</si>
  <si>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</si>
  <si>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</si>
  <si>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</si>
  <si>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</si>
  <si>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</si>
  <si>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</si>
  <si>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</si>
  <si>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</si>
  <si>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</si>
  <si>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</si>
  <si>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</si>
  <si>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</si>
  <si>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</si>
  <si>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</si>
  <si>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</si>
  <si>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</si>
  <si>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</si>
  <si>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</si>
  <si>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</si>
  <si>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</si>
  <si>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</si>
  <si>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</si>
  <si>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</si>
  <si>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</si>
  <si>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</si>
  <si>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</si>
  <si>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</si>
  <si>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</si>
  <si>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</si>
  <si>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</si>
  <si>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</si>
  <si>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</si>
  <si>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</si>
  <si>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</si>
  <si>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</si>
  <si>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</si>
  <si>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</si>
  <si>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</si>
  <si>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</si>
  <si>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</si>
  <si>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</si>
  <si>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</si>
  <si>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</si>
  <si>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</si>
  <si>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</si>
  <si>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</si>
  <si>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</si>
  <si>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</si>
  <si>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</si>
  <si>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</si>
  <si>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</si>
  <si>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</si>
  <si>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</si>
  <si>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</si>
  <si>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</si>
  <si>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</si>
  <si>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</si>
  <si>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</si>
  <si>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</si>
  <si>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</si>
  <si>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</si>
  <si>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</si>
  <si>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</si>
  <si>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</si>
  <si>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</si>
  <si>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</si>
  <si>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</si>
  <si>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</si>
  <si>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</si>
  <si>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</si>
  <si>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</si>
  <si>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</si>
  <si>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</si>
  <si>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</si>
  <si>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</si>
  <si>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</si>
  <si>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</si>
  <si>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</si>
  <si>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</si>
  <si>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</si>
  <si>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</si>
  <si>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</si>
  <si>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</si>
  <si>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</si>
  <si>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</si>
  <si>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</si>
  <si>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</si>
  <si>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</si>
  <si>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</si>
  <si>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</si>
  <si>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</si>
  <si>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</si>
  <si>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</si>
  <si>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</si>
  <si>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</si>
  <si>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</si>
  <si>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</si>
  <si>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</si>
  <si>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</si>
  <si>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</si>
  <si>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</si>
  <si>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</si>
  <si>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</si>
  <si>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</si>
  <si>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</si>
  <si>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</si>
  <si>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</si>
  <si>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</si>
  <si>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</si>
  <si>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</si>
  <si>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</si>
  <si>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</si>
  <si>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</si>
  <si>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</si>
  <si>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</si>
  <si>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</si>
  <si>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</si>
  <si>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</si>
  <si>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</si>
  <si>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</si>
  <si>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</si>
  <si>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</si>
  <si>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</si>
  <si>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</si>
  <si>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</si>
  <si>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</si>
  <si>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</si>
  <si>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</si>
  <si>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</si>
  <si>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</si>
  <si>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</si>
  <si>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</si>
  <si>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</si>
  <si>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</si>
  <si>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</si>
  <si>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</si>
  <si>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</si>
  <si>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</si>
  <si>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</si>
  <si>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</si>
  <si>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</si>
  <si>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</si>
  <si>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</si>
  <si>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</si>
  <si>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</si>
  <si>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</si>
  <si>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</si>
  <si>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</si>
  <si>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</si>
  <si>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</si>
  <si>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</si>
  <si>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</si>
  <si>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</si>
  <si>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</si>
  <si>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</si>
  <si>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</si>
  <si>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</si>
  <si>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</si>
  <si>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</si>
  <si>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</si>
  <si>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</si>
  <si>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</si>
  <si>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</si>
  <si>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</si>
  <si>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</si>
  <si>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</si>
  <si>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</si>
  <si>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</si>
  <si>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</si>
  <si>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</si>
  <si>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</si>
  <si>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</si>
  <si>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</si>
  <si>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</si>
  <si>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</si>
  <si>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</si>
  <si>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</si>
  <si>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</si>
  <si>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</si>
  <si>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</si>
  <si>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</si>
  <si>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</si>
  <si>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</si>
  <si>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</si>
  <si>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</si>
  <si>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</si>
  <si>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</si>
  <si>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</si>
  <si>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</si>
  <si>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</si>
  <si>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</si>
  <si>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</si>
  <si>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</si>
  <si>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</si>
  <si>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</si>
  <si>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</si>
  <si>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</si>
  <si>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</si>
  <si>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</si>
  <si>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</si>
  <si>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</si>
  <si>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</si>
  <si>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</si>
  <si>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</si>
  <si>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</si>
  <si>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</si>
  <si>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</si>
  <si>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</si>
  <si>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</si>
  <si>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</si>
  <si>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</si>
  <si>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</si>
  <si>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</si>
  <si>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</si>
  <si>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</si>
  <si>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</si>
  <si>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</si>
  <si>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</si>
  <si>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</si>
  <si>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</si>
  <si>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</si>
  <si>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</si>
  <si>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</si>
  <si>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</si>
  <si>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</si>
  <si>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</si>
  <si>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</si>
  <si>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</si>
  <si>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</si>
  <si>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</si>
  <si>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</si>
  <si>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</si>
  <si>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</si>
  <si>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</si>
  <si>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</si>
  <si>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</si>
  <si>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</si>
  <si>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</si>
  <si>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</si>
  <si>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</si>
  <si>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</si>
  <si>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</si>
  <si>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</si>
  <si>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</si>
  <si>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</si>
  <si>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</si>
  <si>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</si>
  <si>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</si>
  <si>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</si>
  <si>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</si>
  <si>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</si>
  <si>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</si>
  <si>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</si>
  <si>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</si>
  <si>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</si>
  <si>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</si>
  <si>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</si>
  <si>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</si>
  <si>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</si>
  <si>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</si>
  <si>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</si>
  <si>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</si>
  <si>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</si>
  <si>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</si>
  <si>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</si>
  <si>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</si>
  <si>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</si>
  <si>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</si>
  <si>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</si>
  <si>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</si>
  <si>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</si>
  <si>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</si>
  <si>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</si>
  <si>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</si>
  <si>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</si>
  <si>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</si>
  <si>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</si>
  <si>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</si>
  <si>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</si>
  <si>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</si>
  <si>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</si>
  <si>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</si>
  <si>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</si>
  <si>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</si>
  <si>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</si>
  <si>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</si>
  <si>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</si>
  <si>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</si>
  <si>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</si>
  <si>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</si>
  <si>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</si>
  <si>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</si>
  <si>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</si>
  <si>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</si>
  <si>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</si>
  <si>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</si>
  <si>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</si>
  <si>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</si>
  <si>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</si>
  <si>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</si>
  <si>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</si>
  <si>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</si>
  <si>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</si>
  <si>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</si>
  <si>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</si>
  <si>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</si>
  <si>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</si>
  <si>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</si>
  <si>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</si>
  <si>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</si>
  <si>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</si>
  <si>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</si>
  <si>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</si>
  <si>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</si>
  <si>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</si>
  <si>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</si>
  <si>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</si>
  <si>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</si>
  <si>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</si>
  <si>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</si>
  <si>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</si>
  <si>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</si>
  <si>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</si>
  <si>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</si>
  <si>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</si>
  <si>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</si>
  <si>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</si>
  <si>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</si>
  <si>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</si>
  <si>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</si>
  <si>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</si>
  <si>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</si>
  <si>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</si>
  <si>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</si>
  <si>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</si>
  <si>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</si>
  <si>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</si>
  <si>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</si>
  <si>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</si>
  <si>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</si>
  <si>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</si>
  <si>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</si>
  <si>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</si>
  <si>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</si>
  <si>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</si>
  <si>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</si>
  <si>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</si>
  <si>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</si>
  <si>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</si>
  <si>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</si>
  <si>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</si>
  <si>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</si>
  <si>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</si>
  <si>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</si>
  <si>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</si>
  <si>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</si>
  <si>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</si>
  <si>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</si>
  <si>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</si>
  <si>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</si>
  <si>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</si>
  <si>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</si>
  <si>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</si>
  <si>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</si>
  <si>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</si>
  <si>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</si>
  <si>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</si>
  <si>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</si>
  <si>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</si>
  <si>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</si>
  <si>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</si>
  <si>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</si>
  <si>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</si>
  <si>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</si>
  <si>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</si>
  <si>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</si>
  <si>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</si>
  <si>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</si>
  <si>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</si>
  <si>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</si>
  <si>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</si>
  <si>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</si>
  <si>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</si>
  <si>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</si>
  <si>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</si>
  <si>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</si>
  <si>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</si>
  <si>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</si>
  <si>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</si>
  <si>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</si>
  <si>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</si>
  <si>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</si>
  <si>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</si>
  <si>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</si>
  <si>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</si>
  <si>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</si>
  <si>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</si>
  <si>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</si>
  <si>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</si>
  <si>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</si>
  <si>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</si>
  <si>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</si>
  <si>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</si>
  <si>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</si>
  <si>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</si>
  <si>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</si>
  <si>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</si>
  <si>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</si>
  <si>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</si>
  <si>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</si>
  <si>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</si>
  <si>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</si>
  <si>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</si>
  <si>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</si>
  <si>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</si>
  <si>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</si>
  <si>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</si>
  <si>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</si>
  <si>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</si>
  <si>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</si>
  <si>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</si>
  <si>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</si>
  <si>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</si>
  <si>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</si>
  <si>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</si>
  <si>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</si>
  <si>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</si>
  <si>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</si>
  <si>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</si>
  <si>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</si>
  <si>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</si>
  <si>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</si>
  <si>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</si>
  <si>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</si>
  <si>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</si>
  <si>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</si>
  <si>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</si>
  <si>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</si>
  <si>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</si>
  <si>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</si>
  <si>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</si>
  <si>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</si>
  <si>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</si>
  <si>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</si>
  <si>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</si>
  <si>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</si>
  <si>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</si>
  <si>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</si>
  <si>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</si>
  <si>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</si>
  <si>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</si>
  <si>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</si>
  <si>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</si>
  <si>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</si>
  <si>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</si>
  <si>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</si>
  <si>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</si>
  <si>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</si>
  <si>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</si>
  <si>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</si>
  <si>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</si>
  <si>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</si>
  <si>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</si>
  <si>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</si>
  <si>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</si>
  <si>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</si>
  <si>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</si>
  <si>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</si>
  <si>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</si>
  <si>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</si>
  <si>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</si>
  <si>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</si>
  <si>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</si>
  <si>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</si>
  <si>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</si>
  <si>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</si>
  <si>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</si>
  <si>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</si>
  <si>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</si>
  <si>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</si>
  <si>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</si>
  <si>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</si>
  <si>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</si>
  <si>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</si>
  <si>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</si>
  <si>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</si>
  <si>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</si>
  <si>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</si>
  <si>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</si>
  <si>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</si>
  <si>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</si>
  <si>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</si>
  <si>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</si>
  <si>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</si>
  <si>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</si>
  <si>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</si>
  <si>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</si>
  <si>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</si>
  <si>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</si>
  <si>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</si>
  <si>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</si>
  <si>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</si>
  <si>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</si>
  <si>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</si>
  <si>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</si>
  <si>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</si>
  <si>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</si>
  <si>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</si>
  <si>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</si>
  <si>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</si>
  <si>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</si>
  <si>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</si>
  <si>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</si>
  <si>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</si>
  <si>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</si>
  <si>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</si>
  <si>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</si>
  <si>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</si>
  <si>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</si>
  <si>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</si>
  <si>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</si>
  <si>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</si>
  <si>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</si>
  <si>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</si>
  <si>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</si>
  <si>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</si>
  <si>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</si>
  <si>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</si>
  <si>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</si>
  <si>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</si>
  <si>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</si>
  <si>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</si>
  <si>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</si>
  <si>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</si>
  <si>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</si>
  <si>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</si>
  <si>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</si>
  <si>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</si>
  <si>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</si>
  <si>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</si>
  <si>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</si>
  <si>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</si>
  <si>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</si>
  <si>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</si>
  <si>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</si>
  <si>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</si>
  <si>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</si>
  <si>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</si>
  <si>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</si>
  <si>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</si>
  <si>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</si>
  <si>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</si>
  <si>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</si>
  <si>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</si>
  <si>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</si>
  <si>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</si>
  <si>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</si>
  <si>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</si>
  <si>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</si>
  <si>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</si>
  <si>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</si>
  <si>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</si>
  <si>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</si>
  <si>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</si>
  <si>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</si>
  <si>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</si>
  <si>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</si>
  <si>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</si>
  <si>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</si>
  <si>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</si>
  <si>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</si>
  <si>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</si>
  <si>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</si>
  <si>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</si>
  <si>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</si>
  <si>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</si>
  <si>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</si>
  <si>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</si>
  <si>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</si>
  <si>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</si>
  <si>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</si>
  <si>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</si>
  <si>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</si>
  <si>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</si>
  <si>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</si>
  <si>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</si>
  <si>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</si>
  <si>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</si>
  <si>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</si>
  <si>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</si>
  <si>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</si>
  <si>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</si>
  <si>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</si>
  <si>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</si>
  <si>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</si>
  <si>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</si>
  <si>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</si>
  <si>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</si>
  <si>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</si>
  <si>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</si>
  <si>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</si>
  <si>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</si>
  <si>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</si>
  <si>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</si>
  <si>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</si>
  <si>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</si>
  <si>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</si>
  <si>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</si>
  <si>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</si>
  <si>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</si>
  <si>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</si>
  <si>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</si>
  <si>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</si>
  <si>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</si>
  <si>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</si>
  <si>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</si>
  <si>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</si>
  <si>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</si>
  <si>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</si>
  <si>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</si>
  <si>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</si>
  <si>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</si>
  <si>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</si>
  <si>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</si>
  <si>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</si>
  <si>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</si>
  <si>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</si>
  <si>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</si>
  <si>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</si>
  <si>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</si>
  <si>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</si>
  <si>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</si>
  <si>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</si>
  <si>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</si>
  <si>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</si>
  <si>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</si>
  <si>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</si>
  <si>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</si>
  <si>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</si>
  <si>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</si>
  <si>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</si>
  <si>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</si>
  <si>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</si>
  <si>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</si>
  <si>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</si>
  <si>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</si>
  <si>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</si>
  <si>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</si>
  <si>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</si>
  <si>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</si>
  <si>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</si>
  <si>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</si>
  <si>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</si>
  <si>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</si>
  <si>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</si>
  <si>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</si>
  <si>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</si>
  <si>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</si>
  <si>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</si>
  <si>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</si>
  <si>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</si>
  <si>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</si>
  <si>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</si>
  <si>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</si>
  <si>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</si>
  <si>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</si>
  <si>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</si>
  <si>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</si>
  <si>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</si>
  <si>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</si>
  <si>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</si>
  <si>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</si>
  <si>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</si>
  <si>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</si>
  <si>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</si>
  <si>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</si>
  <si>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</si>
  <si>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</si>
  <si>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</si>
  <si>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</si>
  <si>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</si>
  <si>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</si>
  <si>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</si>
  <si>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</si>
  <si>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</si>
  <si>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</si>
  <si>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</si>
  <si>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</si>
  <si>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</si>
  <si>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</si>
  <si>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</si>
  <si>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</si>
  <si>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</si>
  <si>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</si>
  <si>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</si>
  <si>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</si>
  <si>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</si>
  <si>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</si>
  <si>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</si>
  <si>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</si>
  <si>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</si>
  <si>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</si>
  <si>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</si>
  <si>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</si>
  <si>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</si>
  <si>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</si>
  <si>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</si>
  <si>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</si>
  <si>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</si>
  <si>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</si>
  <si>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</si>
  <si>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</si>
  <si>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</si>
  <si>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</si>
  <si>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</si>
  <si>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</si>
  <si>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</si>
  <si>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</si>
  <si>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</si>
  <si>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</si>
  <si>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</si>
  <si>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</si>
  <si>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</si>
  <si>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</si>
  <si>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</si>
  <si>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</si>
  <si>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</si>
  <si>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</si>
  <si>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</si>
  <si>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</si>
  <si>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</si>
  <si>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</si>
  <si>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</si>
  <si>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</si>
  <si>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</si>
  <si>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</si>
  <si>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</si>
  <si>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</si>
  <si>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</si>
  <si>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</si>
  <si>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</si>
  <si>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</si>
  <si>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</si>
  <si>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</si>
  <si>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</si>
  <si>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</si>
  <si>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</si>
  <si>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</si>
  <si>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</si>
  <si>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</si>
  <si>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</si>
  <si>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</si>
  <si>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</si>
  <si>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</si>
  <si>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</si>
  <si>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</si>
  <si>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</si>
  <si>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</si>
  <si>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</si>
  <si>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</si>
  <si>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</si>
  <si>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</si>
  <si>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</si>
  <si>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</si>
  <si>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</si>
  <si>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</si>
  <si>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</si>
  <si>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</si>
  <si>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</si>
  <si>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</si>
  <si>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</si>
  <si>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</si>
  <si>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</si>
  <si>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</si>
  <si>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</si>
  <si>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</si>
  <si>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</si>
  <si>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</si>
  <si>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</si>
  <si>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</si>
  <si>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</si>
  <si>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</si>
  <si>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</si>
  <si>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</si>
  <si>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</si>
  <si>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</si>
  <si>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</si>
  <si>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</si>
  <si>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</si>
  <si>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</si>
  <si>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</si>
  <si>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</si>
  <si>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</si>
  <si>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</si>
  <si>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</si>
  <si>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</si>
  <si>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</si>
  <si>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</si>
  <si>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</si>
  <si>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</si>
  <si>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</si>
  <si>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</si>
  <si>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</si>
  <si>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</si>
  <si>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</si>
  <si>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</si>
  <si>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</si>
  <si>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</si>
  <si>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</si>
  <si>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</si>
  <si>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</si>
  <si>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</si>
  <si>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</si>
  <si>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</si>
  <si>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</si>
  <si>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</si>
  <si>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</si>
  <si>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</si>
  <si>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</si>
  <si>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</si>
  <si>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</si>
  <si>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</si>
  <si>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</si>
  <si>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</si>
  <si>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</si>
  <si>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</si>
  <si>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</si>
  <si>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</si>
  <si>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</si>
  <si>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</si>
  <si>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</si>
  <si>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</si>
  <si>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</si>
  <si>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</si>
  <si>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</si>
  <si>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</si>
  <si>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</si>
  <si>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</si>
  <si>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</si>
  <si>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</si>
  <si>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</si>
  <si>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</si>
  <si>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</si>
  <si>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</si>
  <si>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</si>
  <si>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</si>
  <si>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</si>
  <si>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</si>
  <si>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</si>
  <si>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</si>
  <si>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</si>
  <si>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</si>
  <si>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</si>
  <si>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</si>
  <si>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</si>
  <si>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</si>
  <si>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</si>
  <si>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</si>
  <si>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</si>
  <si>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</si>
  <si>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</si>
  <si>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</si>
  <si>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</si>
  <si>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</si>
  <si>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</si>
  <si>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</si>
  <si>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</si>
  <si>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</si>
  <si>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</si>
  <si>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</si>
  <si>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</si>
  <si>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</si>
  <si>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</si>
  <si>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</si>
  <si>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</si>
  <si>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</si>
  <si>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</si>
  <si>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</si>
  <si>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</si>
  <si>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</si>
  <si>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</si>
  <si>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</si>
  <si>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</si>
  <si>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</si>
  <si>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</si>
  <si>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</si>
  <si>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</si>
  <si>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</si>
  <si>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</si>
  <si>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</si>
  <si>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</si>
  <si>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</si>
  <si>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</si>
  <si>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</si>
  <si>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</si>
  <si>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</si>
  <si>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</si>
  <si>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</si>
  <si>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</si>
  <si>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</si>
  <si>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</si>
  <si>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</si>
  <si>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</si>
  <si>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</si>
  <si>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</si>
  <si>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</si>
  <si>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</si>
  <si>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</si>
  <si>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</si>
  <si>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</si>
  <si>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</si>
  <si>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</si>
  <si>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</si>
  <si>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</si>
  <si>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</si>
  <si>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</si>
  <si>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</si>
  <si>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</si>
  <si>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</si>
  <si>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</si>
  <si>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</si>
  <si>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</si>
  <si>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</si>
  <si>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</si>
  <si>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</si>
  <si>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</si>
  <si>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</si>
  <si>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</si>
  <si>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</si>
  <si>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</si>
  <si>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</si>
  <si>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</si>
  <si>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</si>
  <si>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</si>
  <si>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</si>
  <si>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</si>
  <si>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</si>
  <si>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</si>
  <si>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</si>
  <si>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</si>
  <si>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</si>
  <si>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</si>
  <si>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</si>
  <si>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</si>
  <si>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</si>
  <si>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</si>
  <si>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</si>
  <si>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</si>
  <si>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</si>
  <si>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</si>
  <si>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</si>
  <si>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</si>
  <si>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</si>
  <si>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</si>
  <si>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</si>
  <si>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</si>
  <si>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</si>
  <si>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</si>
  <si>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</si>
  <si>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</si>
  <si>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</si>
  <si>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</si>
  <si>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</si>
  <si>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</si>
  <si>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</si>
  <si>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</si>
  <si>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</si>
  <si>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</si>
  <si>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</si>
  <si>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</si>
  <si>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</si>
  <si>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</si>
  <si>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</si>
  <si>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</si>
  <si>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</si>
  <si>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</si>
  <si>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</si>
  <si>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</si>
  <si>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</si>
  <si>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</si>
  <si>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</si>
  <si>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</si>
  <si>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</si>
  <si>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</si>
  <si>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</si>
  <si>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</si>
  <si>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</si>
  <si>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</si>
  <si>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</si>
  <si>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</si>
  <si>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</si>
  <si>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</si>
  <si>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</si>
  <si>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</si>
  <si>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</si>
  <si>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</si>
  <si>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</si>
  <si>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</si>
  <si>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</si>
  <si>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</si>
  <si>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</si>
  <si>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</si>
  <si>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</si>
  <si>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</si>
  <si>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</si>
  <si>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</si>
  <si>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</si>
  <si>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</si>
  <si>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</si>
  <si>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</si>
  <si>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</si>
  <si>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</si>
  <si>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</si>
  <si>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</si>
  <si>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</si>
  <si>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</si>
  <si>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</si>
  <si>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</si>
  <si>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</si>
  <si>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</si>
  <si>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</si>
  <si>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</si>
  <si>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</si>
  <si>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</si>
  <si>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</si>
  <si>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</si>
  <si>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</si>
  <si>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</si>
  <si>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</si>
  <si>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</si>
  <si>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</si>
  <si>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</si>
  <si>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</si>
  <si>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</si>
  <si>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</si>
  <si>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</si>
  <si>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</si>
  <si>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</si>
  <si>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</si>
  <si>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</si>
  <si>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</si>
  <si>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</si>
  <si>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</si>
  <si>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</si>
  <si>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</si>
  <si>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</si>
  <si>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</si>
  <si>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</si>
  <si>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</si>
  <si>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</si>
  <si>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</si>
  <si>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</si>
  <si>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</si>
  <si>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</si>
  <si>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</si>
  <si>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</si>
  <si>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</si>
  <si>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</si>
  <si>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</si>
  <si>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</si>
  <si>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</si>
  <si>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</si>
  <si>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</si>
  <si>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</si>
  <si>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</si>
  <si>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</si>
  <si>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</si>
  <si>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</si>
  <si>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</si>
  <si>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</si>
  <si>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</si>
  <si>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</si>
  <si>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</si>
  <si>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</si>
  <si>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</si>
  <si>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</si>
  <si>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</si>
  <si>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</si>
  <si>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</si>
  <si>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</si>
  <si>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</si>
  <si>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</si>
  <si>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</si>
  <si>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</si>
  <si>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</si>
  <si>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</si>
  <si>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</si>
  <si>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</si>
  <si>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</si>
  <si>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</si>
  <si>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</si>
  <si>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</si>
  <si>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</si>
  <si>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</si>
  <si>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</si>
  <si>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</si>
  <si>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</si>
  <si>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</si>
  <si>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</si>
  <si>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</si>
  <si>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</si>
  <si>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</si>
  <si>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</si>
  <si>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</si>
  <si>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</si>
  <si>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</si>
  <si>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</si>
  <si>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</si>
  <si>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</si>
  <si>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</si>
  <si>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</si>
  <si>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</si>
  <si>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</si>
  <si>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</si>
  <si>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</si>
  <si>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</si>
  <si>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</si>
  <si>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</si>
  <si>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</si>
  <si>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</si>
  <si>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</si>
  <si>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</si>
  <si>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</si>
  <si>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</si>
  <si>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</si>
  <si>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</si>
  <si>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</si>
  <si>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</si>
  <si>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</si>
  <si>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</si>
  <si>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</si>
  <si>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</si>
  <si>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</si>
  <si>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</si>
  <si>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</si>
  <si>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</si>
  <si>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</si>
  <si>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</si>
  <si>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</si>
  <si>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</si>
  <si>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</si>
  <si>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</si>
  <si>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</si>
  <si>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</si>
  <si>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</si>
  <si>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</si>
  <si>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</si>
  <si>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</si>
  <si>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</si>
  <si>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</si>
  <si>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</si>
  <si>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</si>
  <si>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</si>
  <si>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</si>
  <si>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</si>
  <si>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</si>
  <si>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</si>
  <si>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</si>
  <si>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</si>
  <si>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</si>
  <si>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</si>
  <si>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</si>
  <si>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</si>
  <si>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</si>
  <si>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</si>
  <si>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</si>
  <si>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</si>
  <si>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</si>
  <si>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</si>
  <si>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</si>
  <si>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</si>
  <si>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</si>
  <si>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</si>
  <si>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</si>
  <si>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</si>
  <si>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</si>
  <si>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</si>
  <si>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</si>
  <si>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</si>
  <si>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</si>
  <si>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</si>
  <si>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</si>
  <si>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</si>
  <si>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</si>
  <si>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</si>
  <si>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</si>
  <si>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</si>
  <si>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</si>
  <si>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</si>
  <si>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</si>
  <si>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</si>
  <si>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</si>
  <si>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</si>
  <si>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</si>
  <si>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</si>
  <si>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</si>
  <si>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</si>
  <si>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</si>
  <si>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</si>
  <si>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</si>
  <si>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</si>
  <si>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</si>
  <si>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</si>
  <si>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</si>
  <si>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</si>
  <si>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</si>
  <si>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</si>
  <si>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</si>
  <si>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</si>
  <si>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</si>
  <si>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</si>
  <si>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</si>
  <si>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</si>
  <si>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</si>
  <si>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</si>
  <si>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</si>
  <si>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</si>
  <si>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</si>
  <si>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</si>
  <si>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</si>
  <si>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</si>
  <si>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</si>
  <si>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</si>
  <si>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</si>
  <si>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</si>
  <si>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</si>
  <si>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</si>
  <si>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</si>
  <si>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</si>
  <si>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</si>
  <si>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</si>
  <si>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</si>
  <si>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</si>
  <si>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</si>
  <si>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</si>
  <si>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</si>
  <si>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</si>
  <si>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</si>
  <si>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</si>
  <si>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</si>
  <si>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</si>
  <si>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</si>
  <si>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</si>
  <si>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</si>
  <si>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</si>
  <si>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</si>
  <si>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</si>
  <si>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</si>
  <si>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</si>
  <si>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</si>
  <si>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</si>
  <si>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</si>
  <si>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</si>
  <si>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</si>
  <si>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</si>
  <si>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</si>
  <si>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</si>
  <si>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</si>
  <si>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</si>
  <si>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</si>
  <si>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</si>
  <si>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</si>
  <si>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</si>
  <si>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</si>
  <si>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</si>
  <si>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</si>
  <si>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</si>
  <si>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</si>
  <si>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</si>
  <si>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</si>
  <si>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</si>
  <si>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</si>
  <si>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</si>
  <si>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</si>
  <si>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</si>
  <si>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</si>
  <si>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</si>
  <si>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</si>
  <si>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</si>
  <si>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</si>
  <si>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</si>
  <si>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</si>
  <si>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</si>
  <si>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</si>
  <si>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</si>
  <si>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</si>
  <si>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</si>
  <si>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</si>
  <si>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</si>
  <si>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</si>
  <si>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</si>
  <si>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</si>
  <si>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</si>
  <si>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</si>
  <si>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</si>
  <si>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</si>
  <si>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</si>
  <si>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</si>
  <si>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</si>
  <si>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</si>
  <si>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</si>
  <si>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</si>
  <si>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</si>
  <si>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</si>
  <si>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</si>
  <si>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</si>
  <si>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</si>
  <si>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</si>
  <si>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</si>
  <si>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</si>
  <si>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</si>
  <si>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</si>
  <si>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</si>
  <si>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</si>
  <si>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</si>
  <si>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</si>
  <si>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</si>
  <si>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</si>
  <si>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</si>
  <si>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</si>
  <si>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</si>
  <si>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</si>
  <si>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</si>
  <si>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</si>
  <si>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</si>
  <si>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</si>
  <si>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</si>
  <si>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</si>
  <si>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</si>
  <si>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</si>
  <si>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</si>
  <si>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</si>
  <si>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</si>
  <si>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</si>
  <si>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</si>
  <si>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</si>
  <si>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</si>
  <si>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</si>
  <si>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</si>
  <si>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</si>
  <si>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</si>
  <si>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</si>
  <si>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</si>
  <si>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</si>
  <si>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</si>
  <si>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</si>
  <si>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</si>
  <si>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</si>
  <si>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</si>
  <si>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</si>
  <si>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</si>
  <si>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</si>
  <si>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</si>
  <si>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</si>
  <si>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</si>
  <si>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</si>
  <si>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</si>
  <si>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</si>
  <si>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</si>
  <si>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</si>
  <si>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</si>
  <si>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</si>
  <si>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</si>
  <si>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</si>
  <si>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</si>
  <si>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</si>
  <si>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</si>
  <si>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</si>
  <si>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</si>
  <si>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</si>
  <si>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</si>
  <si>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</si>
  <si>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</si>
  <si>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</si>
  <si>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</si>
  <si>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</si>
  <si>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</si>
  <si>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</si>
  <si>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</si>
  <si>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</si>
  <si>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</si>
  <si>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</si>
  <si>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</si>
  <si>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</si>
  <si>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</si>
  <si>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</si>
  <si>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</si>
  <si>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</si>
  <si>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</si>
  <si>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</si>
  <si>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</si>
  <si>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</si>
  <si>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</si>
  <si>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</si>
  <si>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</si>
  <si>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</si>
  <si>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</si>
  <si>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</si>
  <si>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</si>
  <si>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</si>
  <si>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</si>
  <si>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</si>
  <si>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</si>
  <si>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</si>
  <si>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</si>
  <si>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</si>
  <si>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</si>
  <si>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</si>
  <si>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</si>
  <si>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</si>
  <si>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</si>
  <si>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</si>
  <si>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</si>
  <si>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</si>
  <si>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</si>
  <si>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</si>
  <si>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</si>
  <si>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</si>
  <si>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</si>
  <si>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</si>
  <si>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</si>
  <si>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</si>
  <si>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</si>
  <si>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</si>
  <si>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</si>
  <si>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</si>
  <si>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</si>
  <si>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</si>
  <si>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</si>
  <si>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</si>
  <si>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</si>
  <si>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</si>
  <si>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</si>
  <si>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</si>
  <si>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</si>
  <si>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</si>
  <si>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</si>
  <si>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</si>
  <si>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</si>
  <si>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</si>
  <si>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</si>
  <si>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</si>
  <si>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</si>
  <si>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</si>
  <si>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</si>
  <si>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</si>
  <si>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</si>
  <si>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</si>
  <si>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</si>
  <si>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</si>
  <si>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</si>
  <si>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</si>
  <si>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</si>
  <si>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</si>
  <si>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</si>
  <si>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</si>
  <si>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</si>
  <si>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</si>
  <si>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</si>
  <si>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</si>
  <si>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</si>
  <si>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</si>
  <si>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</si>
  <si>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</si>
  <si>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</si>
  <si>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</si>
  <si>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</si>
  <si>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</si>
  <si>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</si>
  <si>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</si>
  <si>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</si>
  <si>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</si>
  <si>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</si>
  <si>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</si>
  <si>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</si>
  <si>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</si>
  <si>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</si>
  <si>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</si>
  <si>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</si>
  <si>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</si>
  <si>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</si>
  <si>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</si>
  <si>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</si>
  <si>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</si>
  <si>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</si>
  <si>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</si>
  <si>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</si>
  <si>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</si>
  <si>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</si>
  <si>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</si>
  <si>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</si>
  <si>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</si>
  <si>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</si>
  <si>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</si>
  <si>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</si>
  <si>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</si>
  <si>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</si>
  <si>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</si>
  <si>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</si>
  <si>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</si>
  <si>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</si>
  <si>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</si>
  <si>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</si>
  <si>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</si>
  <si>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</si>
  <si>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</si>
  <si>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</si>
  <si>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</si>
  <si>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</si>
  <si>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</si>
  <si>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</si>
  <si>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</si>
  <si>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</si>
  <si>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</si>
  <si>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</si>
  <si>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</si>
  <si>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</si>
  <si>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</si>
  <si>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</si>
  <si>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</si>
  <si>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</si>
  <si>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</si>
  <si>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</si>
  <si>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</si>
  <si>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</si>
  <si>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</si>
  <si>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</si>
  <si>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</si>
  <si>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</si>
  <si>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</si>
  <si>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</si>
  <si>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</si>
  <si>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</si>
  <si>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</si>
  <si>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</si>
  <si>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</si>
  <si>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</si>
  <si>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</si>
  <si>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</si>
  <si>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</si>
  <si>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</si>
  <si>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</si>
  <si>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</si>
  <si>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</si>
  <si>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</si>
  <si>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</si>
  <si>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</si>
  <si>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</si>
  <si>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</si>
  <si>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</si>
  <si>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</si>
  <si>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</si>
  <si>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</si>
  <si>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</si>
  <si>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</si>
  <si>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</si>
  <si>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</si>
  <si>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</si>
  <si>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</si>
  <si>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</si>
  <si>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</si>
  <si>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</si>
  <si>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</si>
  <si>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</si>
  <si>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</si>
  <si>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</si>
  <si>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</si>
  <si>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</si>
  <si>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</si>
  <si>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</si>
  <si>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</si>
  <si>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</si>
  <si>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</si>
  <si>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</si>
  <si>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</si>
  <si>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</si>
  <si>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</si>
  <si>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</si>
  <si>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</si>
  <si>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</si>
  <si>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</si>
  <si>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</si>
  <si>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</si>
  <si>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</si>
  <si>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</si>
  <si>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</si>
  <si>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</si>
  <si>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</si>
  <si>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</si>
  <si>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</si>
  <si>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</si>
  <si>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</si>
  <si>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</si>
  <si>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</si>
  <si>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</si>
  <si>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</si>
  <si>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</si>
  <si>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</si>
  <si>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</si>
  <si>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</si>
  <si>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</si>
  <si>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</si>
  <si>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</si>
  <si>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</si>
  <si>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</si>
  <si>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</si>
  <si>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</si>
  <si>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</si>
  <si>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</si>
  <si>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</si>
  <si>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</si>
  <si>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</si>
  <si>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</si>
  <si>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</si>
  <si>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</si>
  <si>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</si>
  <si>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</si>
  <si>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</si>
  <si>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</si>
  <si>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</si>
  <si>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</si>
  <si>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</si>
  <si>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</si>
  <si>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</si>
  <si>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</si>
  <si>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</si>
  <si>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</si>
  <si>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</si>
  <si>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</si>
  <si>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</si>
  <si>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</si>
  <si>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</si>
  <si>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</si>
  <si>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</si>
  <si>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</si>
  <si>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</si>
  <si>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</si>
  <si>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</si>
  <si>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</si>
  <si>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</si>
  <si>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</si>
  <si>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</si>
  <si>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</si>
  <si>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</si>
  <si>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</si>
  <si>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</si>
  <si>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</si>
  <si>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</si>
  <si>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</si>
  <si>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</si>
  <si>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</si>
  <si>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</si>
  <si>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</si>
  <si>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</si>
  <si>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</si>
  <si>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</si>
  <si>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</si>
  <si>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</si>
  <si>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</si>
  <si>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</si>
  <si>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</si>
  <si>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</si>
  <si>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</si>
  <si>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</si>
  <si>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</si>
  <si>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</si>
  <si>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</si>
  <si>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</si>
  <si>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</si>
  <si>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</si>
  <si>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</si>
  <si>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</si>
  <si>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</si>
  <si>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</si>
  <si>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</si>
  <si>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</si>
  <si>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</si>
  <si>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</si>
  <si>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</si>
  <si>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</si>
  <si>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</si>
  <si>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</si>
  <si>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</si>
  <si>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</si>
  <si>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</si>
  <si>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</si>
  <si>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</si>
  <si>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</si>
  <si>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</si>
  <si>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</si>
  <si>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</si>
  <si>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</si>
  <si>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</si>
  <si>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</si>
  <si>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</si>
  <si>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</si>
  <si>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</si>
  <si>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</si>
  <si>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</si>
  <si>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</si>
  <si>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</si>
  <si>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</si>
  <si>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</si>
  <si>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</si>
  <si>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</si>
  <si>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</si>
  <si>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</si>
  <si>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</si>
  <si>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</si>
  <si>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</si>
  <si>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</si>
  <si>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</si>
  <si>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</si>
  <si>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</si>
  <si>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</si>
  <si>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</si>
  <si>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</si>
  <si>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</si>
  <si>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</si>
  <si>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</si>
  <si>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</si>
  <si>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</si>
  <si>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</si>
  <si>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</si>
  <si>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</si>
  <si>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</si>
  <si>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</si>
  <si>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</si>
  <si>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</si>
  <si>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</si>
  <si>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</si>
  <si>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</si>
  <si>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</si>
  <si>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</si>
  <si>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</si>
  <si>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</si>
  <si>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</si>
  <si>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</si>
  <si>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</si>
  <si>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</si>
  <si>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</si>
  <si>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</si>
  <si>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</si>
  <si>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</si>
  <si>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</si>
  <si>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</si>
  <si>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</si>
  <si>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</si>
  <si>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</si>
  <si>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</si>
  <si>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</si>
  <si>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</si>
  <si>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</si>
  <si>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</si>
  <si>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</si>
  <si>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</si>
  <si>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</si>
  <si>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</si>
  <si>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</si>
  <si>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</si>
  <si>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</si>
  <si>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</si>
  <si>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</si>
  <si>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</si>
  <si>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</si>
  <si>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</si>
  <si>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</si>
  <si>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</si>
  <si>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</si>
  <si>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</si>
  <si>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</si>
  <si>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</si>
  <si>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</si>
  <si>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</si>
  <si>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</si>
  <si>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</si>
  <si>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</si>
  <si>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</si>
  <si>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</si>
  <si>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</si>
  <si>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</si>
  <si>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</si>
  <si>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</si>
  <si>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</si>
  <si>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</si>
  <si>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</si>
  <si>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</si>
  <si>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</si>
  <si>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</si>
  <si>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</si>
  <si>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</si>
  <si>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</si>
  <si>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</si>
  <si>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</si>
  <si>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</si>
  <si>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</si>
  <si>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</si>
  <si>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</si>
  <si>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</si>
  <si>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</si>
  <si>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</si>
  <si>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</si>
  <si>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</si>
  <si>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</si>
  <si>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</si>
  <si>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</si>
  <si>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</si>
  <si>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</si>
  <si>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</si>
  <si>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</si>
  <si>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</si>
  <si>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</si>
  <si>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</si>
  <si>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</si>
  <si>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</si>
  <si>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</si>
  <si>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</si>
  <si>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</si>
  <si>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</si>
  <si>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</si>
  <si>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</si>
  <si>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</si>
  <si>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</si>
  <si>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</si>
  <si>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</si>
  <si>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</si>
  <si>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</si>
  <si>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</si>
  <si>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</si>
  <si>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</si>
  <si>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</si>
  <si>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</si>
  <si>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</si>
  <si>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</si>
  <si>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</si>
  <si>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</si>
  <si>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</si>
  <si>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</si>
  <si>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</si>
  <si>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</si>
  <si>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</si>
  <si>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</si>
  <si>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</si>
  <si>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</si>
  <si>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</si>
  <si>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</si>
  <si>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</si>
  <si>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</si>
  <si>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</si>
  <si>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</si>
  <si>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</si>
  <si>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</si>
  <si>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</si>
  <si>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</si>
  <si>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</si>
  <si>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</si>
  <si>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</si>
  <si>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</si>
  <si>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</si>
  <si>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</si>
  <si>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</si>
  <si>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</si>
  <si>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</si>
  <si>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</si>
  <si>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</si>
  <si>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</si>
  <si>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</si>
  <si>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</si>
  <si>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</si>
  <si>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</si>
  <si>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</si>
  <si>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</si>
  <si>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</si>
  <si>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</si>
  <si>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</si>
  <si>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</si>
  <si>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</si>
  <si>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</si>
  <si>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</si>
  <si>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</si>
  <si>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</si>
  <si>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</si>
  <si>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</si>
  <si>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</si>
  <si>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</si>
  <si>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</si>
  <si>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</si>
  <si>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</si>
  <si>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</si>
  <si>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</si>
  <si>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</si>
  <si>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</si>
  <si>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</si>
  <si>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</si>
  <si>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</si>
  <si>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</si>
  <si>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</si>
  <si>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</si>
  <si>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</si>
  <si>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</si>
  <si>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</si>
  <si>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</si>
  <si>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</si>
  <si>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</si>
  <si>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</si>
  <si>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</si>
  <si>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</si>
  <si>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</si>
  <si>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</si>
  <si>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</si>
  <si>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</si>
  <si>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</si>
  <si>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</si>
  <si>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</si>
  <si>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</si>
  <si>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</si>
  <si>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</si>
  <si>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</si>
  <si>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</si>
  <si>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</si>
  <si>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</si>
  <si>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</si>
  <si>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</si>
  <si>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</si>
  <si>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</si>
  <si>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</si>
  <si>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</si>
  <si>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</si>
  <si>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</si>
  <si>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</si>
  <si>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</si>
  <si>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</si>
  <si>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</si>
  <si>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</si>
  <si>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</si>
  <si>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</si>
  <si>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</si>
  <si>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</si>
  <si>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</si>
  <si>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</si>
  <si>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</si>
  <si>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</si>
  <si>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</si>
  <si>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</si>
  <si>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</si>
  <si>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</si>
  <si>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</si>
  <si>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</si>
  <si>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</si>
  <si>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</si>
  <si>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</si>
  <si>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</si>
  <si>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</si>
  <si>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</si>
  <si>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</si>
  <si>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</si>
  <si>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</si>
  <si>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</si>
  <si>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</si>
  <si>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</si>
  <si>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</si>
  <si>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</si>
  <si>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</si>
  <si>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</si>
  <si>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</si>
  <si>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</si>
  <si>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</si>
  <si>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</si>
  <si>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</si>
  <si>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</si>
  <si>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</si>
  <si>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</si>
  <si>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</si>
  <si>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</si>
  <si>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</si>
  <si>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</si>
  <si>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</si>
  <si>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</si>
  <si>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</si>
  <si>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</si>
  <si>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</si>
  <si>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</si>
  <si>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</si>
  <si>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</si>
  <si>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</si>
  <si>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</si>
  <si>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</si>
  <si>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</si>
  <si>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</si>
  <si>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</si>
  <si>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</si>
  <si>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</si>
  <si>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</si>
  <si>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</si>
  <si>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</si>
  <si>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</si>
  <si>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</si>
  <si>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</si>
  <si>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</si>
  <si>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</si>
  <si>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</si>
  <si>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</si>
  <si>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</si>
  <si>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</si>
  <si>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</si>
  <si>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</si>
  <si>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</si>
  <si>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</si>
  <si>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</si>
  <si>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</si>
  <si>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</si>
  <si>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</si>
  <si>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</si>
  <si>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</si>
  <si>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</si>
  <si>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</si>
  <si>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</si>
  <si>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</si>
  <si>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</si>
  <si>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</si>
  <si>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</si>
  <si>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</si>
  <si>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</si>
  <si>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</si>
  <si>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</si>
  <si>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</si>
  <si>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</si>
  <si>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</si>
  <si>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</si>
  <si>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</si>
  <si>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</si>
  <si>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</si>
  <si>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</si>
  <si>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</si>
  <si>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</si>
  <si>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</si>
  <si>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</si>
  <si>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</si>
  <si>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</si>
  <si>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</si>
  <si>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</si>
  <si>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</si>
  <si>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</si>
  <si>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</si>
  <si>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</si>
  <si>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</si>
  <si>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</si>
  <si>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</si>
  <si>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</si>
  <si>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</si>
  <si>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</si>
  <si>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</si>
  <si>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</si>
  <si>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</si>
  <si>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</si>
  <si>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</si>
  <si>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</si>
  <si>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</si>
  <si>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</si>
  <si>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</si>
  <si>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</si>
  <si>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</si>
  <si>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</si>
  <si>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</si>
  <si>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</si>
  <si>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</si>
  <si>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</si>
  <si>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</si>
  <si>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</si>
  <si>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</si>
  <si>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</si>
  <si>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</si>
  <si>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</si>
  <si>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</si>
  <si>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</si>
  <si>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</si>
  <si>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</si>
  <si>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</si>
  <si>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</si>
  <si>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</si>
  <si>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</si>
  <si>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</si>
  <si>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</si>
  <si>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</si>
  <si>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</si>
  <si>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</si>
  <si>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</si>
  <si>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</si>
  <si>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</si>
  <si>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</si>
  <si>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</si>
  <si>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</si>
  <si>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</si>
  <si>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</si>
  <si>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</si>
  <si>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</si>
  <si>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</si>
  <si>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</si>
  <si>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</si>
  <si>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</si>
  <si>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</si>
  <si>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</si>
  <si>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</si>
  <si>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</si>
  <si>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</si>
  <si>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</si>
  <si>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</si>
  <si>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</si>
  <si>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</si>
  <si>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</si>
  <si>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</si>
  <si>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</si>
  <si>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</si>
  <si>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</si>
  <si>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</si>
  <si>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</si>
  <si>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</si>
  <si>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</si>
  <si>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</si>
  <si>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</si>
  <si>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</si>
  <si>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</si>
  <si>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</si>
  <si>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</si>
  <si>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</si>
  <si>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</si>
  <si>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</si>
  <si>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</si>
  <si>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</si>
  <si>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</si>
  <si>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</si>
  <si>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</si>
  <si>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</si>
  <si>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</si>
  <si>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</si>
  <si>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</si>
  <si>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</si>
  <si>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</si>
  <si>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</si>
  <si>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</si>
  <si>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</si>
  <si>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</si>
  <si>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</si>
  <si>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</si>
  <si>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</si>
  <si>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</si>
  <si>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</si>
  <si>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</si>
  <si>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</si>
  <si>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</si>
  <si>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</si>
  <si>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</si>
  <si>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</si>
  <si>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</si>
  <si>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</si>
  <si>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</si>
  <si>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</si>
  <si>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</si>
  <si>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</si>
  <si>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</si>
  <si>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</si>
  <si>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</si>
  <si>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</si>
  <si>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</si>
  <si>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</si>
  <si>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</si>
  <si>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</si>
  <si>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</si>
  <si>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</si>
  <si>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</si>
  <si>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</si>
  <si>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</si>
  <si>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</si>
  <si>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</si>
  <si>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</si>
  <si>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</si>
  <si>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</si>
  <si>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</si>
  <si>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</si>
  <si>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</si>
  <si>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</si>
  <si>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</si>
  <si>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</si>
  <si>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</si>
  <si>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</si>
  <si>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</si>
  <si>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</si>
  <si>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</si>
  <si>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</si>
  <si>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</si>
  <si>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</si>
  <si>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</si>
  <si>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</si>
  <si>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</si>
  <si>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</si>
  <si>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</si>
  <si>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</si>
  <si>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</si>
  <si>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</si>
  <si>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</si>
  <si>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</si>
  <si>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</si>
  <si>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</si>
  <si>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</si>
  <si>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</si>
  <si>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</si>
  <si>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</si>
  <si>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</si>
  <si>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</si>
  <si>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</si>
  <si>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</si>
  <si>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</si>
  <si>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</si>
  <si>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</si>
  <si>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</si>
  <si>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</si>
  <si>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</si>
  <si>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</si>
  <si>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</si>
  <si>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</si>
  <si>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</si>
  <si>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</si>
  <si>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</si>
  <si>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</si>
  <si>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</si>
  <si>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</si>
  <si>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</si>
  <si>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</si>
  <si>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</si>
  <si>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</si>
  <si>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</si>
  <si>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</si>
  <si>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</si>
  <si>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</si>
  <si>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</si>
  <si>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</si>
  <si>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</si>
  <si>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</si>
  <si>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</si>
  <si>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</si>
  <si>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</si>
  <si>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</si>
  <si>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</si>
  <si>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</si>
  <si>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</si>
  <si>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</si>
  <si>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</si>
  <si>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</si>
  <si>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</si>
  <si>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</si>
  <si>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</si>
  <si>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</si>
  <si>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</si>
  <si>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</si>
  <si>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</si>
  <si>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</si>
  <si>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</si>
  <si>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</si>
  <si>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</si>
  <si>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</si>
  <si>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</si>
  <si>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</si>
  <si>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</si>
  <si>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</si>
  <si>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</si>
  <si>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</si>
  <si>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</si>
  <si>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</si>
  <si>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</si>
  <si>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</si>
  <si>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</si>
  <si>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</si>
  <si>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</si>
  <si>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</si>
  <si>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</si>
  <si>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</si>
  <si>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</si>
  <si>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</si>
  <si>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</si>
  <si>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</si>
  <si>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</si>
  <si>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</si>
  <si>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</si>
  <si>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</si>
  <si>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</si>
  <si>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</si>
  <si>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</si>
  <si>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</si>
  <si>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</si>
  <si>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</si>
  <si>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</si>
  <si>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</si>
  <si>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</si>
  <si>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</si>
  <si>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</si>
  <si>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</si>
  <si>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</si>
  <si>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</si>
  <si>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</si>
  <si>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</si>
  <si>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</si>
  <si>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</si>
  <si>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</si>
  <si>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</si>
  <si>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</si>
  <si>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</si>
  <si>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</si>
  <si>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</si>
  <si>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</si>
  <si>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</si>
  <si>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</si>
  <si>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</si>
  <si>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</si>
  <si>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</si>
  <si>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</si>
  <si>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</si>
  <si>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</si>
  <si>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</si>
  <si>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</si>
  <si>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</si>
  <si>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</si>
  <si>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</si>
  <si>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</si>
  <si>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</si>
  <si>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</si>
  <si>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</si>
  <si>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</si>
  <si>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</si>
  <si>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</si>
  <si>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</si>
  <si>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</si>
  <si>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</si>
  <si>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</si>
  <si>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</si>
  <si>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</si>
  <si>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</si>
  <si>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</si>
  <si>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</si>
  <si>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</si>
  <si>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</si>
  <si>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</si>
  <si>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</si>
  <si>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</si>
  <si>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</si>
  <si>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</si>
  <si>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</si>
  <si>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</si>
  <si>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</si>
  <si>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</si>
  <si>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</si>
  <si>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</si>
  <si>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</si>
  <si>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</si>
  <si>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</si>
  <si>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</si>
  <si>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</si>
  <si>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</si>
  <si>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</si>
  <si>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</si>
  <si>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</si>
  <si>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</si>
  <si>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</si>
  <si>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</si>
  <si>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</si>
  <si>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</si>
  <si>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</si>
  <si>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</si>
  <si>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</si>
  <si>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</si>
  <si>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</si>
  <si>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</si>
  <si>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</si>
  <si>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</si>
  <si>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</si>
  <si>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</si>
  <si>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</si>
  <si>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</si>
  <si>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</si>
  <si>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</si>
  <si>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</si>
  <si>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</si>
  <si>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</si>
  <si>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</si>
  <si>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</si>
  <si>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</si>
  <si>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</si>
  <si>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</si>
  <si>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</si>
  <si>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</si>
  <si>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</si>
  <si>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</si>
  <si>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</si>
  <si>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</si>
  <si>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</si>
  <si>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</si>
  <si>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</si>
  <si>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</si>
  <si>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</si>
  <si>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</si>
  <si>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</si>
  <si>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</si>
  <si>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</si>
  <si>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</si>
  <si>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</si>
  <si>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</si>
  <si>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</si>
  <si>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</si>
  <si>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</si>
  <si>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</si>
  <si>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</si>
  <si>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</si>
  <si>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</si>
  <si>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</si>
  <si>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</si>
  <si>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</si>
  <si>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</si>
  <si>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</si>
  <si>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</si>
  <si>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</si>
  <si>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</si>
  <si>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</si>
  <si>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</si>
  <si>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</si>
  <si>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</si>
  <si>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</si>
  <si>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</si>
  <si>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</si>
  <si>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</si>
  <si>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</si>
  <si>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</si>
  <si>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</si>
  <si>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</si>
  <si>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</si>
  <si>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</si>
  <si>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</si>
  <si>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</si>
  <si>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</si>
  <si>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</si>
  <si>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</si>
  <si>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</si>
  <si>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</si>
  <si>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</si>
  <si>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</si>
  <si>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</si>
  <si>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</si>
  <si>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</si>
  <si>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</si>
  <si>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</si>
  <si>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</si>
  <si>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</si>
  <si>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</si>
  <si>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</si>
  <si>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</si>
  <si>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</si>
  <si>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</si>
  <si>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</si>
  <si>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</si>
  <si>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</si>
  <si>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</si>
  <si>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</si>
  <si>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</si>
  <si>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</si>
  <si>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</si>
  <si>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</si>
  <si>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</si>
  <si>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</si>
  <si>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</si>
  <si>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</si>
  <si>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</si>
  <si>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</si>
  <si>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</si>
  <si>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</si>
  <si>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</si>
  <si>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</si>
  <si>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</si>
  <si>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</si>
  <si>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</si>
  <si>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</si>
  <si>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</si>
  <si>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</si>
  <si>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</si>
  <si>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</si>
  <si>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</si>
  <si>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</si>
  <si>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</si>
  <si>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</si>
  <si>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</si>
  <si>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</si>
  <si>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</si>
  <si>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</si>
  <si>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</si>
  <si>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</si>
  <si>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</si>
  <si>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</si>
  <si>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</si>
  <si>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</si>
  <si>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</si>
  <si>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</si>
  <si>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</si>
  <si>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</si>
  <si>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</si>
  <si>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</si>
  <si>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</si>
  <si>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</si>
  <si>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</si>
  <si>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</si>
  <si>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</si>
  <si>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</si>
  <si>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</si>
  <si>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</si>
  <si>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</si>
  <si>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</si>
  <si>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</si>
  <si>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</si>
  <si>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</si>
  <si>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</si>
  <si>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</si>
  <si>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</si>
  <si>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</si>
  <si>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</si>
  <si>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</si>
  <si>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</si>
  <si>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</si>
  <si>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</si>
  <si>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</si>
  <si>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</si>
  <si>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</si>
  <si>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</si>
  <si>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</si>
  <si>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</si>
  <si>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</si>
  <si>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</si>
  <si>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</si>
  <si>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</si>
  <si>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</si>
  <si>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</si>
  <si>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</si>
  <si>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</si>
  <si>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</si>
  <si>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</si>
  <si>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</si>
  <si>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</si>
  <si>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</si>
  <si>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</si>
  <si>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</si>
  <si>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</si>
  <si>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</si>
  <si>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</si>
  <si>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</si>
  <si>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</si>
  <si>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</si>
  <si>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</si>
  <si>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</si>
  <si>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</si>
  <si>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</si>
  <si>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</si>
  <si>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</si>
  <si>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</si>
  <si>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</si>
  <si>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</si>
  <si>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</si>
  <si>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</si>
  <si>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</si>
  <si>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</si>
  <si>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</si>
  <si>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</si>
  <si>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</si>
  <si>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</si>
  <si>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</si>
  <si>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</si>
  <si>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</si>
  <si>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</si>
  <si>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</si>
  <si>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</si>
  <si>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</si>
  <si>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</si>
  <si>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</si>
  <si>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</si>
  <si>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</si>
  <si>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</si>
  <si>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</si>
  <si>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</si>
  <si>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</si>
  <si>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</si>
  <si>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</si>
  <si>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</si>
  <si>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</si>
  <si>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</si>
  <si>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</si>
  <si>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</si>
  <si>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</si>
  <si>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</si>
  <si>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</si>
  <si>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</si>
  <si>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</si>
  <si>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</si>
  <si>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</si>
  <si>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</si>
  <si>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</si>
  <si>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</si>
  <si>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</si>
  <si>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</si>
  <si>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</si>
  <si>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</si>
  <si>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</si>
  <si>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</si>
  <si>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</si>
  <si>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</si>
  <si>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</si>
  <si>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</si>
  <si>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</si>
  <si>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</si>
  <si>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</si>
  <si>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</si>
  <si>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</si>
  <si>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</si>
  <si>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</si>
  <si>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</si>
  <si>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</si>
  <si>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</si>
  <si>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</si>
  <si>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</si>
  <si>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</si>
  <si>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</si>
  <si>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</si>
  <si>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</si>
  <si>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</si>
  <si>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</si>
  <si>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</si>
  <si>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</si>
  <si>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</si>
  <si>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</si>
  <si>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</si>
  <si>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</si>
  <si>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</si>
  <si>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</si>
  <si>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</si>
  <si>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</si>
  <si>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</si>
  <si>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</si>
  <si>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</si>
  <si>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</si>
  <si>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</si>
  <si>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</si>
  <si>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</si>
  <si>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</si>
  <si>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</si>
  <si>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</si>
  <si>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</si>
  <si>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</si>
  <si>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</si>
  <si>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</si>
  <si>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</si>
  <si>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</si>
  <si>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</si>
  <si>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</si>
  <si>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</si>
  <si>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</si>
  <si>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</si>
  <si>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</si>
  <si>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</si>
  <si>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</si>
  <si>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</si>
  <si>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</si>
  <si>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</si>
  <si>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</si>
  <si>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</si>
  <si>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</si>
  <si>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</si>
  <si>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</si>
  <si>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</si>
  <si>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</si>
  <si>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</si>
  <si>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</si>
  <si>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</si>
  <si>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</si>
  <si>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</si>
  <si>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</si>
  <si>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</si>
  <si>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</si>
  <si>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</si>
  <si>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</si>
  <si>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</si>
  <si>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</si>
  <si>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</si>
  <si>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</si>
  <si>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</si>
  <si>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</si>
  <si>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</si>
  <si>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</si>
  <si>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</si>
  <si>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</si>
  <si>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</si>
  <si>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</si>
  <si>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</si>
  <si>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</si>
  <si>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</si>
  <si>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</si>
  <si>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</si>
  <si>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</si>
  <si>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</si>
  <si>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</si>
  <si>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</si>
  <si>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</si>
  <si>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</si>
  <si>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</si>
  <si>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</si>
  <si>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</si>
  <si>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</si>
  <si>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</si>
  <si>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</si>
  <si>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</si>
  <si>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</si>
  <si>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</si>
  <si>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</si>
  <si>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</si>
  <si>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</si>
  <si>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</si>
  <si>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</si>
  <si>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</si>
  <si>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</si>
  <si>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</si>
  <si>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</si>
  <si>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</si>
  <si>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</si>
  <si>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</si>
  <si>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</si>
  <si>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</si>
  <si>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</si>
  <si>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</si>
  <si>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</si>
  <si>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</si>
  <si>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</si>
  <si>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</si>
  <si>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</si>
  <si>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</si>
  <si>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</si>
  <si>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</si>
  <si>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</si>
  <si>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</si>
  <si>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</si>
  <si>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</si>
  <si>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</si>
  <si>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</si>
  <si>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</si>
  <si>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</si>
  <si>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</si>
  <si>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</si>
  <si>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</si>
  <si>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</si>
  <si>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</si>
  <si>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</si>
  <si>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</si>
  <si>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</si>
  <si>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</si>
  <si>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</si>
  <si>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</si>
  <si>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</si>
  <si>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</si>
  <si>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</si>
  <si>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</si>
  <si>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</si>
  <si>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</si>
  <si>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</si>
  <si>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</si>
  <si>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</si>
  <si>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</si>
  <si>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</si>
  <si>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</si>
  <si>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</si>
  <si>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</si>
  <si>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</si>
  <si>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</si>
  <si>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</si>
  <si>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</si>
  <si>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</si>
  <si>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</si>
  <si>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</si>
  <si>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</si>
  <si>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</si>
  <si>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</si>
  <si>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</si>
  <si>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</si>
  <si>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</si>
  <si>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</si>
  <si>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</si>
  <si>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</si>
  <si>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</si>
  <si>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</si>
  <si>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</si>
  <si>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</si>
  <si>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</si>
  <si>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</si>
  <si>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</si>
  <si>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</si>
  <si>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</si>
  <si>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</si>
  <si>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</si>
  <si>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</si>
  <si>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</si>
  <si>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</si>
  <si>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</si>
  <si>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</si>
  <si>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</si>
  <si>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</si>
  <si>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</si>
  <si>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</si>
  <si>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</si>
  <si>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</si>
  <si>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</si>
  <si>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</si>
  <si>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</si>
  <si>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</si>
  <si>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</si>
  <si>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</si>
  <si>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</si>
  <si>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</si>
  <si>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</si>
  <si>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</si>
  <si>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</si>
  <si>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</si>
  <si>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</si>
  <si>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</si>
  <si>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</si>
  <si>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</si>
  <si>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</si>
  <si>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</si>
  <si>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</si>
  <si>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</si>
  <si>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</si>
  <si>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</si>
  <si>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</si>
  <si>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</si>
  <si>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</si>
  <si>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</si>
  <si>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</si>
  <si>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</si>
  <si>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</si>
  <si>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</si>
  <si>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</si>
  <si>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</si>
  <si>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</si>
  <si>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</si>
  <si>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</si>
  <si>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</si>
  <si>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</si>
  <si>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</si>
  <si>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</si>
  <si>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</si>
  <si>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</si>
  <si>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</si>
  <si>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</si>
  <si>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</si>
  <si>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</si>
  <si>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</si>
  <si>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</si>
  <si>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</si>
  <si>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</si>
  <si>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</si>
  <si>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</si>
  <si>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</si>
  <si>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</si>
  <si>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</si>
  <si>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</si>
  <si>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</si>
  <si>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</si>
  <si>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</si>
  <si>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</si>
  <si>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</si>
  <si>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</si>
  <si>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</si>
  <si>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</si>
  <si>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</si>
  <si>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</si>
  <si>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</si>
  <si>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</si>
  <si>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</si>
  <si>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</si>
  <si>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</si>
  <si>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</si>
  <si>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</si>
  <si>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</si>
  <si>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</si>
  <si>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</si>
  <si>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</si>
  <si>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</si>
  <si>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</si>
  <si>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</si>
  <si>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</si>
  <si>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</si>
  <si>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</si>
  <si>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</si>
  <si>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</si>
  <si>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</si>
  <si>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</si>
  <si>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</si>
  <si>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</si>
  <si>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</si>
  <si>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</si>
  <si>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</si>
  <si>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</si>
  <si>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</si>
  <si>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</si>
  <si>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</si>
  <si>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</si>
  <si>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</si>
  <si>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</si>
  <si>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</si>
  <si>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</si>
  <si>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</si>
  <si>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</si>
  <si>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</si>
  <si>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</si>
  <si>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</si>
  <si>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</si>
  <si>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</si>
  <si>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</si>
  <si>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</si>
  <si>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</si>
  <si>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</si>
  <si>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</si>
  <si>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</si>
  <si>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</si>
  <si>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</si>
  <si>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</si>
  <si>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</si>
  <si>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</si>
  <si>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</si>
  <si>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</si>
  <si>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</si>
  <si>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</si>
  <si>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</si>
  <si>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</si>
  <si>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</si>
  <si>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</si>
  <si>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</si>
  <si>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</si>
  <si>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</si>
  <si>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</si>
  <si>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</si>
  <si>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</si>
  <si>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</si>
  <si>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</si>
  <si>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</si>
  <si>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</si>
  <si>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</si>
  <si>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</si>
  <si>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</si>
  <si>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</si>
  <si>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</si>
  <si>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</si>
  <si>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</si>
  <si>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</si>
  <si>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</si>
  <si>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</si>
  <si>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</si>
  <si>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</si>
  <si>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</si>
  <si>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</si>
  <si>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</si>
  <si>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</si>
  <si>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</si>
  <si>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</si>
  <si>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</si>
  <si>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</si>
  <si>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</si>
  <si>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</si>
  <si>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</si>
  <si>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</si>
  <si>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</si>
  <si>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</si>
  <si>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</si>
  <si>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</si>
  <si>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</si>
  <si>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</si>
  <si>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</si>
  <si>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</si>
  <si>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</si>
  <si>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</si>
  <si>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</si>
  <si>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</si>
  <si>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</si>
  <si>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</si>
  <si>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</si>
  <si>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</si>
  <si>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</si>
  <si>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</si>
  <si>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</si>
  <si>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</si>
  <si>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</si>
  <si>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</si>
  <si>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</si>
  <si>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</si>
  <si>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</si>
  <si>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</si>
  <si>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</si>
  <si>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</si>
  <si>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</si>
  <si>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</si>
  <si>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</si>
  <si>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</si>
  <si>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</si>
  <si>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</si>
  <si>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</si>
  <si>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</si>
  <si>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</si>
  <si>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</si>
  <si>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</si>
  <si>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</si>
  <si>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</si>
  <si>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</si>
  <si>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</si>
  <si>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</si>
  <si>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</si>
  <si>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</si>
  <si>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</si>
  <si>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</si>
  <si>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</si>
  <si>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</si>
  <si>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</si>
  <si>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</si>
  <si>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</si>
  <si>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</si>
  <si>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</si>
  <si>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</si>
  <si>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</si>
  <si>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</si>
  <si>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</si>
  <si>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</si>
  <si>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</si>
  <si>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</si>
  <si>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</si>
  <si>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</si>
  <si>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</si>
  <si>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</si>
  <si>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</si>
  <si>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</si>
  <si>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</si>
  <si>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</si>
  <si>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</si>
  <si>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</si>
  <si>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</si>
  <si>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</si>
  <si>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</si>
  <si>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</si>
  <si>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</si>
  <si>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</si>
  <si>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</si>
  <si>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</si>
  <si>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</si>
  <si>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</si>
  <si>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</si>
  <si>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</si>
  <si>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</si>
  <si>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</si>
  <si>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</si>
  <si>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</si>
  <si>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</si>
  <si>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</si>
  <si>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</si>
  <si>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</si>
  <si>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</si>
  <si>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</si>
  <si>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</si>
  <si>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</si>
  <si>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</si>
  <si>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</si>
  <si>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</si>
  <si>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</si>
  <si>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</si>
  <si>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</si>
  <si>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</si>
  <si>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</si>
  <si>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</si>
  <si>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</si>
  <si>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</si>
  <si>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</si>
  <si>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</si>
  <si>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</si>
  <si>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</si>
  <si>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</si>
  <si>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</si>
  <si>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</si>
  <si>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</si>
  <si>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</si>
  <si>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</si>
  <si>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</si>
  <si>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</si>
  <si>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</si>
  <si>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</si>
  <si>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</si>
  <si>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</si>
  <si>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</si>
  <si>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</si>
  <si>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</si>
  <si>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</si>
  <si>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</si>
  <si>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</si>
  <si>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</si>
  <si>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</si>
  <si>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</si>
  <si>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</si>
  <si>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</si>
  <si>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</si>
  <si>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</si>
  <si>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</si>
  <si>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</si>
  <si>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</si>
  <si>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</si>
  <si>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</si>
  <si>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</si>
  <si>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</si>
  <si>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</si>
  <si>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</si>
  <si>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</si>
  <si>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</si>
  <si>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</si>
  <si>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</si>
  <si>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</si>
  <si>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</si>
  <si>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</si>
  <si>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</si>
  <si>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</si>
  <si>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</si>
  <si>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</si>
  <si>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</si>
  <si>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</si>
  <si>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</si>
  <si>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</si>
  <si>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</si>
  <si>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</si>
  <si>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</si>
  <si>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</si>
  <si>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</si>
  <si>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</si>
  <si>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</si>
  <si>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</si>
  <si>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</si>
  <si>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</si>
  <si>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</si>
  <si>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</si>
  <si>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</si>
  <si>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</si>
  <si>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</si>
  <si>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</si>
  <si>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</si>
  <si>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</si>
  <si>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</si>
  <si>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</si>
  <si>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</si>
  <si>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</si>
  <si>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</si>
  <si>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</si>
  <si>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</si>
  <si>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</si>
  <si>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</si>
  <si>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</si>
  <si>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</si>
  <si>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</si>
  <si>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</si>
  <si>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</si>
  <si>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</si>
  <si>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</si>
  <si>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</si>
  <si>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</si>
  <si>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</si>
  <si>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</si>
  <si>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</si>
  <si>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</si>
  <si>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</si>
  <si>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</si>
  <si>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</si>
  <si>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</si>
  <si>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</si>
  <si>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</si>
  <si>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</si>
  <si>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</si>
  <si>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</si>
  <si>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</si>
  <si>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</si>
  <si>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</si>
  <si>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</si>
  <si>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</si>
  <si>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</si>
  <si>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</si>
  <si>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</si>
  <si>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</si>
  <si>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</si>
  <si>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</si>
  <si>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</si>
  <si>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</si>
  <si>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</si>
  <si>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</si>
  <si>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</si>
  <si>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</si>
  <si>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</si>
  <si>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</si>
  <si>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</si>
  <si>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</si>
  <si>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</si>
  <si>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</si>
  <si>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</si>
  <si>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</si>
  <si>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</si>
  <si>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</si>
  <si>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</si>
  <si>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</si>
  <si>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</si>
  <si>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</si>
  <si>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</si>
  <si>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</si>
  <si>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</si>
  <si>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</si>
  <si>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</si>
  <si>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</si>
  <si>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</si>
  <si>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</si>
  <si>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</si>
  <si>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</si>
  <si>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</si>
  <si>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</si>
  <si>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</si>
  <si>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</si>
  <si>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</si>
  <si>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</si>
  <si>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</si>
  <si>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</si>
  <si>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</si>
  <si>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</si>
  <si>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</si>
  <si>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</si>
  <si>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</si>
  <si>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</si>
  <si>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</si>
  <si>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</si>
  <si>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</si>
  <si>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</si>
  <si>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</si>
  <si>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</si>
  <si>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</si>
  <si>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</si>
  <si>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</si>
  <si>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</si>
  <si>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</si>
  <si>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</si>
  <si>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</si>
  <si>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</si>
  <si>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</si>
  <si>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</si>
  <si>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</si>
  <si>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</si>
  <si>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</si>
  <si>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</si>
  <si>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</si>
  <si>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</si>
  <si>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</si>
  <si>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</si>
  <si>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</si>
  <si>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</si>
  <si>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</si>
  <si>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</si>
  <si>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</si>
  <si>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</si>
  <si>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</si>
  <si>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</si>
  <si>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</si>
  <si>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</si>
  <si>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</si>
  <si>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</si>
  <si>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</si>
  <si>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</si>
  <si>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</si>
  <si>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</si>
  <si>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</si>
  <si>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</si>
  <si>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</si>
  <si>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</si>
  <si>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</si>
  <si>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</si>
  <si>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</si>
  <si>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</si>
  <si>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</si>
  <si>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</si>
  <si>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</si>
  <si>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</si>
  <si>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</si>
  <si>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</si>
  <si>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</si>
  <si>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</si>
  <si>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</si>
  <si>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</si>
  <si>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</si>
  <si>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</si>
  <si>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</si>
  <si>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</si>
  <si>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</si>
  <si>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</si>
  <si>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</si>
  <si>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</si>
  <si>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</si>
  <si>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</si>
  <si>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</si>
  <si>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</si>
  <si>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</si>
  <si>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</si>
  <si>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</si>
  <si>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</si>
  <si>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</si>
  <si>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</si>
  <si>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</si>
  <si>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</si>
  <si>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</si>
  <si>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</si>
  <si>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</si>
  <si>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</si>
  <si>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</si>
  <si>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</si>
  <si>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</si>
  <si>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</si>
  <si>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</si>
  <si>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</si>
  <si>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</si>
  <si>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</si>
  <si>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</si>
  <si>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</si>
  <si>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</si>
  <si>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</si>
  <si>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</si>
  <si>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</si>
  <si>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</si>
  <si>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</si>
  <si>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</si>
  <si>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</si>
  <si>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</si>
  <si>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</si>
  <si>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</si>
  <si>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</si>
  <si>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</si>
  <si>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</si>
  <si>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</si>
  <si>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</si>
  <si>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</si>
  <si>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</si>
  <si>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</si>
  <si>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</si>
  <si>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</si>
  <si>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</si>
  <si>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</si>
  <si>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</si>
  <si>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</si>
  <si>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</si>
  <si>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</si>
  <si>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</si>
  <si>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</si>
  <si>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</si>
  <si>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</si>
  <si>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</si>
  <si>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</si>
  <si>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</si>
  <si>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</si>
  <si>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</si>
  <si>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</si>
  <si>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</si>
  <si>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</si>
  <si>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</si>
  <si>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</si>
  <si>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</si>
  <si>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</si>
  <si>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</si>
  <si>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</si>
  <si>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</si>
  <si>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</si>
  <si>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</si>
  <si>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</si>
  <si>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</si>
  <si>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</si>
  <si>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</si>
  <si>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</si>
  <si>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</si>
  <si>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</si>
  <si>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</si>
  <si>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</si>
  <si>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</si>
  <si>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</si>
  <si>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</si>
  <si>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</si>
  <si>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</si>
  <si>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</si>
  <si>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</si>
  <si>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</si>
  <si>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</si>
  <si>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</si>
  <si>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</si>
  <si>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</si>
  <si>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</si>
  <si>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</si>
  <si>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</si>
  <si>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</si>
  <si>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</si>
  <si>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</si>
  <si>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</si>
  <si>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</si>
  <si>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</si>
  <si>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</si>
  <si>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</si>
  <si>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</si>
  <si>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</si>
  <si>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</si>
  <si>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</si>
  <si>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</si>
  <si>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</si>
  <si>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</si>
  <si>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</si>
  <si>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</si>
  <si>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</si>
  <si>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</si>
  <si>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</si>
  <si>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</si>
  <si>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</si>
  <si>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</si>
  <si>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</si>
  <si>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</si>
  <si>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</si>
  <si>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</si>
  <si>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</si>
  <si>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</si>
  <si>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</si>
  <si>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</si>
  <si>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</si>
  <si>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</si>
  <si>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</si>
  <si>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</si>
  <si>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</si>
  <si>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</si>
  <si>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</si>
  <si>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</si>
  <si>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</si>
  <si>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</si>
  <si>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</si>
  <si>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</si>
  <si>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</si>
  <si>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</si>
  <si>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</si>
  <si>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</si>
  <si>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</si>
  <si>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</si>
  <si>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</si>
  <si>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</si>
  <si>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</si>
  <si>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</si>
  <si>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</si>
  <si>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</si>
  <si>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</si>
  <si>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</si>
  <si>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</si>
  <si>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</si>
  <si>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</si>
  <si>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</si>
  <si>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</si>
  <si>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</si>
  <si>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</si>
  <si>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</si>
  <si>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</si>
  <si>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</si>
  <si>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</si>
  <si>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</si>
  <si>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</si>
  <si>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</si>
  <si>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</si>
  <si>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</si>
  <si>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</si>
  <si>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</si>
  <si>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</si>
  <si>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</si>
  <si>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</si>
  <si>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</si>
  <si>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</si>
  <si>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</si>
  <si>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</si>
  <si>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</si>
  <si>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</si>
  <si>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</si>
  <si>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</si>
  <si>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</si>
  <si>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</si>
  <si>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</si>
  <si>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</si>
  <si>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</si>
  <si>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</si>
  <si>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</si>
  <si>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</si>
  <si>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</si>
  <si>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</si>
  <si>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</si>
  <si>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</si>
  <si>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</si>
  <si>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</si>
  <si>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</si>
  <si>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</si>
  <si>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</si>
  <si>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</si>
  <si>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</si>
  <si>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</si>
  <si>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</si>
  <si>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</si>
  <si>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</si>
  <si>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</si>
  <si>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</si>
  <si>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</si>
  <si>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</si>
  <si>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</si>
  <si>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</si>
  <si>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</si>
  <si>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</si>
  <si>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</si>
  <si>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</si>
  <si>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</si>
  <si>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</si>
  <si>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</si>
  <si>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</si>
  <si>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</si>
  <si>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</si>
  <si>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</si>
  <si>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</si>
  <si>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</si>
  <si>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</si>
  <si>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</si>
  <si>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</si>
  <si>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</si>
  <si>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</si>
  <si>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</si>
  <si>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</si>
  <si>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</si>
  <si>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</si>
  <si>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</si>
  <si>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</si>
  <si>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</si>
  <si>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</si>
  <si>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</si>
  <si>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</si>
  <si>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</si>
  <si>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</si>
  <si>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</si>
  <si>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</si>
  <si>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</si>
  <si>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</si>
  <si>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</si>
  <si>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</si>
  <si>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</si>
  <si>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</si>
  <si>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</si>
  <si>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</si>
  <si>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</si>
  <si>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</si>
  <si>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</si>
  <si>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</si>
  <si>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</si>
  <si>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</si>
  <si>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</si>
  <si>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</si>
  <si>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</si>
  <si>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</si>
  <si>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</si>
  <si>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</si>
  <si>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</si>
  <si>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</si>
  <si>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</si>
  <si>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</si>
  <si>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</si>
  <si>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</si>
  <si>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</si>
  <si>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</si>
  <si>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</si>
  <si>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</si>
  <si>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</si>
  <si>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</si>
  <si>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</si>
  <si>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</si>
  <si>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</si>
  <si>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</si>
  <si>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</si>
  <si>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</si>
  <si>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</si>
  <si>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</si>
  <si>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</si>
  <si>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</si>
  <si>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</si>
  <si>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</si>
  <si>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</si>
  <si>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</si>
  <si>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</si>
  <si>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</si>
  <si>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</si>
  <si>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</si>
  <si>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</si>
  <si>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</si>
  <si>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</si>
  <si>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</si>
  <si>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</si>
  <si>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</si>
  <si>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</si>
  <si>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</si>
  <si>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</si>
  <si>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</si>
  <si>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</si>
  <si>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</si>
  <si>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</si>
  <si>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</si>
  <si>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</si>
  <si>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</si>
  <si>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</si>
  <si>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</si>
  <si>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</si>
  <si>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</si>
  <si>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</si>
  <si>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</si>
  <si>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</si>
  <si>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</si>
  <si>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</si>
  <si>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</si>
  <si>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</si>
  <si>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</si>
  <si>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</si>
  <si>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</si>
  <si>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</si>
  <si>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</si>
  <si>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</si>
  <si>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</si>
  <si>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</si>
  <si>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</si>
  <si>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</si>
  <si>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</si>
  <si>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</si>
  <si>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</si>
  <si>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</si>
  <si>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</si>
  <si>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</si>
  <si>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</si>
  <si>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</si>
  <si>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</si>
  <si>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</si>
  <si>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</si>
  <si>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</si>
  <si>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</si>
  <si>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</si>
  <si>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</si>
  <si>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</si>
  <si>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</si>
  <si>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</si>
  <si>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</si>
  <si>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</si>
  <si>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</si>
  <si>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</si>
  <si>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</si>
  <si>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</si>
  <si>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</si>
  <si>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</si>
  <si>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</si>
  <si>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</si>
  <si>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</si>
  <si>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</si>
  <si>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</si>
  <si>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</si>
  <si>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</si>
  <si>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</si>
  <si>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</si>
  <si>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</si>
  <si>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</si>
  <si>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</si>
  <si>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</si>
  <si>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</si>
  <si>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</si>
  <si>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</si>
  <si>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</si>
  <si>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</si>
  <si>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</si>
  <si>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</si>
  <si>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</si>
  <si>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</si>
  <si>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</si>
  <si>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</si>
  <si>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</si>
  <si>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</si>
  <si>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</si>
  <si>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</si>
  <si>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</si>
  <si>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</si>
  <si>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</si>
  <si>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</si>
  <si>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</si>
  <si>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</si>
  <si>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</si>
  <si>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</si>
  <si>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</si>
  <si>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</si>
  <si>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</si>
  <si>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</si>
  <si>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</si>
  <si>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</si>
  <si>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</si>
  <si>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</si>
  <si>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</si>
  <si>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</si>
  <si>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</si>
  <si>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</si>
  <si>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</si>
  <si>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</si>
  <si>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</si>
  <si>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</si>
  <si>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</si>
  <si>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</si>
  <si>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</si>
  <si>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</si>
  <si>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</si>
  <si>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</si>
  <si>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</si>
  <si>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</si>
  <si>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</si>
  <si>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</si>
  <si>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</si>
  <si>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</si>
  <si>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</si>
  <si>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</si>
  <si>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</si>
  <si>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</si>
  <si>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</si>
  <si>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</si>
  <si>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</si>
  <si>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</si>
  <si>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</si>
  <si>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</si>
  <si>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</si>
  <si>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</si>
  <si>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</si>
  <si>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</si>
  <si>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</si>
  <si>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</si>
  <si>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</si>
  <si>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</si>
  <si>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</si>
  <si>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</si>
  <si>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</si>
  <si>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</si>
  <si>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</si>
  <si>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</si>
  <si>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</si>
  <si>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</si>
  <si>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</si>
  <si>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</si>
  <si>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</si>
  <si>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</si>
  <si>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</si>
  <si>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</si>
  <si>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</si>
  <si>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</si>
  <si>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</si>
  <si>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</si>
  <si>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</si>
  <si>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</si>
  <si>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</si>
  <si>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</si>
  <si>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</si>
  <si>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</si>
  <si>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</si>
  <si>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</si>
  <si>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</si>
  <si>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</si>
  <si>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</si>
  <si>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</si>
  <si>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</si>
  <si>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</si>
  <si>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</si>
  <si>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</si>
  <si>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</si>
  <si>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</si>
  <si>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</si>
  <si>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</si>
  <si>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</si>
  <si>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</si>
  <si>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</si>
  <si>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</si>
  <si>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</si>
  <si>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</si>
  <si>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</si>
  <si>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</si>
  <si>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</si>
  <si>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</si>
  <si>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</si>
  <si>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</si>
  <si>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</si>
  <si>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</si>
  <si>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</si>
  <si>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</si>
  <si>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</si>
  <si>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</si>
  <si>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</si>
  <si>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</si>
  <si>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</si>
  <si>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</si>
  <si>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</si>
  <si>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</si>
  <si>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</si>
  <si>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</si>
  <si>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</si>
  <si>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</si>
  <si>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</si>
  <si>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</si>
  <si>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</si>
  <si>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</si>
  <si>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</si>
  <si>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</si>
  <si>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</si>
  <si>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</si>
  <si>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</si>
  <si>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</si>
  <si>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</si>
  <si>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</si>
  <si>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</si>
  <si>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</si>
  <si>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</si>
  <si>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</si>
  <si>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</si>
  <si>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</si>
  <si>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</si>
  <si>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</si>
  <si>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</si>
  <si>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</si>
  <si>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</si>
  <si>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</si>
  <si>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</si>
  <si>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</si>
  <si>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</si>
  <si>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</si>
  <si>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</si>
  <si>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</si>
  <si>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</si>
  <si>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</si>
  <si>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</si>
  <si>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</si>
  <si>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</si>
  <si>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</si>
  <si>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</si>
  <si>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</si>
  <si>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</si>
  <si>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</si>
  <si>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</si>
  <si>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</si>
  <si>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</si>
  <si>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</si>
  <si>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</si>
  <si>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</si>
  <si>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</si>
  <si>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</si>
  <si>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</si>
  <si>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</si>
  <si>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</si>
  <si>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</si>
  <si>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</si>
  <si>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</si>
  <si>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</si>
  <si>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</si>
  <si>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</si>
  <si>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</si>
  <si>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</si>
  <si>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</si>
  <si>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</si>
  <si>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</si>
  <si>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</si>
  <si>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</si>
  <si>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</si>
  <si>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</si>
  <si>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</si>
  <si>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</si>
  <si>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</si>
  <si>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</si>
  <si>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</si>
  <si>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</si>
  <si>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</si>
  <si>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</si>
  <si>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</si>
  <si>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</si>
  <si>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</si>
  <si>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</si>
  <si>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</si>
  <si>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</si>
  <si>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</si>
  <si>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</si>
  <si>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</si>
  <si>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</si>
  <si>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</si>
  <si>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</si>
  <si>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</si>
  <si>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</si>
  <si>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</si>
  <si>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</si>
  <si>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</si>
  <si>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</si>
  <si>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</si>
  <si>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</si>
  <si>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</si>
  <si>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</si>
  <si>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</si>
  <si>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</si>
  <si>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</si>
  <si>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</si>
  <si>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</si>
  <si>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</si>
  <si>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</si>
  <si>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</si>
  <si>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</si>
  <si>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</si>
  <si>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</si>
  <si>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</si>
  <si>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</si>
  <si>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</si>
  <si>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</si>
  <si>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</si>
  <si>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</si>
  <si>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</si>
  <si>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</si>
  <si>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</si>
  <si>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</si>
  <si>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</si>
  <si>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</si>
  <si>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</si>
  <si>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</si>
  <si>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</si>
  <si>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</si>
  <si>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</si>
  <si>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</si>
  <si>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</si>
  <si>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</si>
  <si>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</si>
  <si>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</si>
  <si>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</si>
  <si>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</si>
  <si>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</si>
  <si>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</si>
  <si>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</si>
  <si>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</si>
  <si>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</si>
  <si>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</si>
  <si>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</si>
  <si>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</si>
  <si>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</si>
  <si>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</si>
  <si>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</si>
  <si>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</si>
  <si>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</si>
  <si>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</si>
  <si>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</si>
  <si>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</si>
  <si>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</si>
  <si>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</si>
  <si>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</si>
  <si>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</si>
  <si>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</si>
  <si>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</si>
  <si>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</si>
  <si>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</si>
  <si>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</si>
  <si>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</si>
  <si>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</si>
  <si>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</si>
  <si>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</si>
  <si>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</si>
  <si>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</si>
  <si>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</si>
  <si>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</si>
  <si>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</si>
  <si>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</si>
  <si>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</si>
  <si>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</si>
  <si>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</si>
  <si>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</si>
  <si>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</si>
  <si>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</si>
  <si>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</si>
  <si>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</si>
  <si>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</si>
  <si>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</si>
  <si>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</si>
  <si>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</si>
  <si>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</si>
  <si>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</si>
  <si>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</si>
  <si>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</si>
  <si>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</si>
  <si>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</si>
  <si>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</si>
  <si>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</si>
  <si>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</si>
  <si>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</si>
  <si>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</si>
  <si>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</si>
  <si>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</si>
  <si>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</si>
  <si>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</si>
  <si>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</si>
  <si>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</si>
  <si>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</si>
  <si>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</si>
  <si>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</si>
  <si>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</si>
  <si>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</si>
  <si>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</si>
  <si>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</si>
  <si>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</si>
  <si>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</si>
  <si>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</si>
  <si>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</si>
  <si>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</si>
  <si>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</si>
  <si>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</si>
  <si>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</si>
  <si>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</si>
  <si>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</si>
  <si>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</si>
  <si>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</si>
  <si>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</si>
  <si>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</si>
  <si>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</si>
  <si>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</si>
  <si>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</si>
  <si>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</si>
  <si>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</si>
  <si>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</si>
  <si>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</si>
  <si>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</si>
  <si>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</si>
  <si>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</si>
  <si>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</si>
  <si>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</si>
  <si>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</si>
  <si>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</si>
  <si>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</si>
  <si>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</si>
  <si>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</si>
  <si>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</si>
  <si>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</si>
  <si>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</si>
  <si>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</si>
  <si>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</si>
  <si>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</si>
  <si>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</si>
  <si>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</si>
  <si>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</si>
  <si>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</si>
  <si>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</si>
  <si>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</si>
  <si>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</si>
  <si>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</si>
  <si>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</si>
  <si>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</si>
  <si>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</si>
  <si>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</si>
  <si>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</si>
  <si>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</si>
  <si>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</si>
  <si>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</si>
  <si>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</si>
  <si>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</si>
  <si>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</si>
  <si>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</si>
  <si>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</si>
  <si>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</si>
  <si>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</si>
  <si>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</si>
  <si>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</si>
  <si>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</si>
  <si>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</si>
  <si>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</si>
  <si>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</si>
  <si>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</si>
  <si>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</si>
  <si>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</si>
  <si>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</si>
  <si>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</si>
  <si>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</si>
  <si>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</si>
  <si>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</si>
  <si>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</si>
  <si>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</si>
  <si>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</si>
  <si>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</si>
  <si>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</si>
  <si>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</si>
  <si>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</si>
  <si>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</si>
  <si>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</si>
  <si>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</si>
  <si>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</si>
  <si>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</si>
  <si>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</si>
  <si>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</si>
  <si>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</si>
  <si>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</si>
  <si>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</si>
  <si>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</si>
  <si>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</si>
  <si>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</si>
  <si>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</si>
  <si>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</si>
  <si>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</si>
  <si>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</si>
  <si>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</si>
  <si>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</si>
  <si>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</si>
  <si>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</si>
  <si>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</si>
  <si>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</si>
  <si>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</si>
  <si>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</si>
  <si>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</si>
  <si>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</si>
  <si>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</si>
  <si>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</si>
  <si>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</si>
  <si>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</si>
  <si>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</si>
  <si>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</si>
  <si>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</si>
  <si>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</si>
  <si>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</si>
  <si>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</si>
  <si>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</si>
  <si>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</si>
  <si>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</si>
  <si>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</si>
  <si>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</si>
  <si>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</si>
  <si>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</si>
  <si>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</si>
  <si>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</si>
  <si>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</si>
  <si>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</si>
  <si>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</si>
  <si>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</si>
  <si>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</si>
  <si>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</si>
  <si>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</si>
  <si>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</si>
  <si>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</si>
  <si>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</si>
  <si>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</si>
  <si>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</si>
  <si>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</si>
  <si>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</si>
  <si>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</si>
  <si>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</si>
  <si>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</si>
  <si>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</si>
  <si>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</si>
  <si>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</si>
  <si>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</si>
  <si>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</si>
  <si>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</si>
  <si>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</si>
  <si>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</si>
  <si>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</si>
  <si>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</si>
  <si>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</si>
  <si>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</si>
  <si>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</si>
  <si>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</si>
  <si>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</si>
  <si>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</si>
  <si>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</si>
  <si>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</si>
  <si>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</si>
  <si>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</si>
  <si>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</si>
  <si>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</si>
  <si>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</si>
  <si>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</si>
  <si>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</si>
  <si>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</si>
  <si>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</si>
  <si>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</si>
  <si>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</si>
  <si>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</si>
  <si>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</si>
  <si>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</si>
  <si>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</si>
  <si>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</si>
  <si>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</si>
  <si>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</si>
  <si>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</si>
  <si>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</si>
  <si>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</si>
  <si>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</si>
  <si>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</si>
  <si>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</si>
  <si>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</si>
  <si>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</si>
  <si>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</si>
  <si>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</si>
  <si>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</si>
  <si>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</si>
  <si>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</si>
  <si>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</si>
  <si>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</si>
  <si>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</si>
  <si>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</si>
  <si>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</si>
  <si>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</si>
  <si>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</si>
  <si>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</si>
  <si>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</si>
  <si>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</si>
  <si>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</si>
  <si>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</si>
  <si>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</si>
  <si>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</si>
  <si>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</si>
  <si>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</si>
  <si>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</si>
  <si>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</si>
  <si>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</si>
  <si>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</si>
  <si>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</si>
  <si>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</si>
  <si>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</si>
  <si>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</si>
  <si>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</si>
  <si>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</si>
  <si>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</si>
  <si>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</si>
  <si>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</si>
  <si>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</si>
  <si>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</si>
  <si>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</si>
  <si>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</si>
  <si>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</si>
  <si>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</si>
  <si>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</si>
  <si>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</si>
  <si>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</si>
  <si>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</si>
  <si>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</si>
  <si>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</si>
  <si>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</si>
  <si>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</si>
  <si>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</si>
  <si>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</si>
  <si>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</si>
  <si>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</si>
  <si>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</si>
  <si>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</si>
  <si>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</si>
  <si>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</si>
  <si>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</si>
  <si>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</si>
  <si>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</si>
  <si>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</si>
  <si>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</si>
  <si>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</si>
  <si>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</si>
  <si>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</si>
  <si>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</si>
  <si>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</si>
  <si>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</si>
  <si>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</si>
  <si>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</si>
  <si>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</si>
  <si>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</si>
  <si>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</si>
  <si>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</si>
  <si>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</si>
  <si>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</si>
  <si>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</si>
  <si>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</si>
  <si>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</si>
  <si>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</si>
  <si>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</si>
  <si>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</si>
  <si>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</si>
  <si>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</si>
  <si>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</si>
  <si>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</si>
  <si>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</si>
  <si>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</si>
  <si>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</si>
  <si>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</si>
  <si>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</si>
  <si>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</si>
  <si>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</si>
  <si>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</si>
  <si>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</si>
  <si>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</si>
  <si>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</si>
  <si>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</si>
  <si>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</si>
  <si>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</si>
  <si>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</si>
  <si>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</si>
  <si>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</si>
  <si>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</si>
  <si>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</si>
  <si>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</si>
  <si>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</si>
  <si>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</si>
  <si>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</si>
  <si>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</si>
  <si>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</si>
  <si>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</si>
  <si>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</si>
  <si>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</si>
  <si>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</si>
  <si>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</si>
  <si>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</si>
  <si>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</si>
  <si>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</si>
  <si>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</si>
  <si>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</si>
  <si>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</si>
  <si>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</si>
  <si>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</si>
  <si>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</si>
  <si>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</si>
  <si>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</si>
  <si>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</si>
  <si>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</si>
  <si>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</si>
  <si>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</si>
  <si>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</si>
  <si>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</si>
  <si>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</si>
  <si>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</si>
  <si>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</si>
  <si>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</si>
  <si>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</si>
  <si>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</si>
  <si>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</si>
  <si>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</si>
  <si>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</si>
  <si>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</si>
  <si>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</si>
  <si>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</si>
  <si>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</si>
  <si>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</si>
  <si>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</si>
  <si>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</si>
  <si>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</si>
  <si>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</si>
  <si>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</si>
  <si>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</si>
  <si>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</si>
  <si>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</si>
  <si>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</si>
  <si>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</si>
  <si>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</si>
  <si>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</si>
  <si>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</si>
  <si>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</si>
  <si>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</si>
  <si>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</si>
  <si>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</si>
  <si>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</si>
  <si>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</si>
  <si>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</si>
  <si>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</si>
  <si>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</si>
  <si>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</si>
  <si>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</si>
  <si>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</si>
  <si>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</si>
  <si>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</si>
  <si>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</si>
  <si>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</si>
  <si>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</si>
  <si>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</si>
  <si>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</si>
  <si>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</si>
  <si>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</si>
  <si>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</si>
  <si>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</si>
  <si>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</si>
  <si>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</si>
  <si>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</si>
  <si>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</si>
  <si>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</si>
  <si>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</si>
  <si>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</si>
  <si>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</si>
  <si>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</si>
  <si>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</si>
  <si>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</si>
  <si>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</si>
  <si>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</si>
  <si>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</si>
  <si>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</si>
  <si>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</si>
  <si>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</si>
  <si>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</si>
  <si>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</si>
  <si>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</si>
  <si>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</si>
  <si>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</si>
  <si>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</si>
  <si>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</si>
  <si>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</si>
  <si>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</si>
  <si>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</si>
  <si>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</si>
  <si>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</si>
  <si>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</si>
  <si>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</si>
  <si>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</si>
  <si>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</si>
  <si>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</si>
  <si>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</si>
  <si>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</si>
  <si>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</si>
  <si>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</si>
  <si>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</si>
  <si>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</si>
  <si>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</si>
  <si>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</si>
  <si>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</si>
  <si>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</si>
  <si>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</si>
  <si>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</si>
  <si>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</si>
  <si>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</si>
  <si>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</si>
  <si>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</si>
  <si>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</si>
  <si>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</si>
  <si>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</si>
  <si>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</si>
  <si>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</si>
  <si>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</si>
  <si>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</si>
  <si>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</si>
  <si>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</si>
  <si>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</si>
  <si>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</si>
  <si>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</si>
  <si>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</si>
  <si>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</si>
  <si>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</si>
  <si>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</si>
  <si>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</si>
  <si>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</si>
  <si>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</si>
  <si>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</si>
  <si>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</si>
  <si>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</si>
  <si>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</si>
  <si>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</si>
  <si>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</si>
  <si>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</si>
  <si>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</si>
  <si>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</si>
  <si>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</si>
  <si>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</si>
  <si>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</si>
  <si>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</si>
  <si>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</si>
  <si>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</si>
  <si>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</si>
  <si>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</si>
  <si>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</si>
  <si>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</si>
  <si>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</si>
  <si>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</si>
  <si>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</si>
  <si>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</si>
  <si>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</si>
  <si>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</si>
  <si>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</si>
  <si>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</si>
  <si>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</si>
  <si>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</si>
  <si>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</si>
  <si>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</si>
  <si>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</si>
  <si>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</si>
  <si>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</si>
  <si>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</si>
  <si>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</si>
  <si>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</si>
  <si>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</si>
  <si>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</si>
  <si>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</si>
  <si>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</si>
  <si>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</si>
  <si>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</si>
  <si>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</si>
  <si>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</si>
  <si>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</si>
  <si>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</si>
  <si>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</si>
  <si>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</si>
  <si>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</si>
  <si>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</si>
  <si>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</si>
  <si>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</si>
  <si>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</si>
  <si>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</si>
  <si>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</si>
  <si>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</si>
  <si>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</si>
  <si>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</si>
  <si>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</si>
  <si>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</si>
  <si>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</si>
  <si>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</si>
  <si>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</si>
  <si>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</si>
  <si>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</si>
  <si>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</si>
  <si>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</si>
  <si>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</si>
  <si>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</si>
  <si>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</si>
  <si>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</si>
  <si>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</si>
  <si>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</si>
  <si>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</si>
  <si>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</si>
  <si>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</si>
  <si>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</si>
  <si>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</si>
  <si>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</si>
  <si>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</si>
  <si>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</si>
  <si>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</si>
  <si>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</si>
  <si>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</si>
  <si>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</si>
  <si>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</si>
  <si>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</si>
  <si>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</si>
  <si>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</si>
  <si>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</si>
  <si>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</si>
  <si>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</si>
  <si>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</si>
  <si>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</si>
  <si>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</si>
  <si>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</si>
  <si>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</si>
  <si>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</si>
  <si>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</si>
  <si>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</si>
  <si>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</si>
  <si>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</si>
  <si>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</si>
  <si>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</si>
  <si>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</si>
  <si>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</si>
  <si>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</si>
  <si>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</si>
  <si>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</si>
  <si>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</si>
  <si>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</si>
  <si>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</si>
  <si>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</si>
  <si>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</si>
  <si>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</si>
  <si>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</si>
  <si>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</si>
  <si>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</si>
  <si>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</si>
  <si>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</si>
  <si>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</si>
  <si>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</si>
  <si>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</si>
  <si>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</si>
  <si>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</si>
  <si>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</si>
  <si>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</si>
  <si>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</si>
  <si>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</si>
  <si>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</si>
  <si>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</si>
  <si>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</si>
  <si>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</si>
  <si>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</si>
  <si>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</si>
  <si>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</si>
  <si>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</si>
  <si>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</si>
  <si>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</si>
  <si>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</si>
  <si>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</si>
  <si>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</si>
  <si>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</si>
  <si>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</si>
  <si>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</si>
  <si>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</si>
  <si>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</si>
  <si>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</si>
  <si>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</si>
  <si>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</si>
  <si>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</si>
  <si>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</si>
  <si>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</si>
  <si>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</si>
  <si>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</si>
  <si>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</si>
  <si>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</si>
  <si>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</si>
  <si>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</si>
  <si>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</si>
  <si>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</si>
  <si>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</si>
  <si>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</si>
  <si>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</si>
  <si>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</si>
  <si>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</si>
  <si>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</si>
  <si>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</si>
  <si>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</si>
  <si>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</si>
  <si>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</si>
  <si>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</si>
  <si>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</si>
  <si>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</si>
  <si>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</si>
  <si>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</si>
  <si>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</si>
  <si>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</si>
  <si>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</si>
  <si>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</si>
  <si>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</si>
  <si>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</si>
  <si>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</si>
  <si>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</si>
  <si>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</si>
  <si>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</si>
  <si>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</si>
  <si>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</si>
  <si>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</si>
  <si>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</si>
  <si>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</si>
  <si>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</si>
  <si>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</si>
  <si>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</si>
  <si>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</si>
  <si>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</si>
  <si>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</si>
  <si>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</si>
  <si>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</si>
  <si>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</si>
  <si>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</si>
  <si>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</si>
  <si>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</si>
  <si>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</si>
  <si>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</si>
  <si>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</si>
  <si>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</si>
  <si>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</si>
  <si>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</si>
  <si>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</si>
  <si>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</si>
  <si>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</si>
  <si>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</si>
  <si>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</si>
  <si>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</si>
  <si>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</si>
  <si>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</si>
  <si>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</si>
  <si>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</si>
  <si>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</si>
  <si>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</si>
  <si>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</si>
  <si>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</si>
  <si>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</si>
  <si>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</si>
  <si>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</si>
  <si>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</si>
  <si>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</si>
  <si>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</si>
  <si>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</si>
  <si>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</si>
  <si>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</si>
  <si>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</si>
  <si>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</si>
  <si>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</si>
  <si>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</si>
  <si>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</si>
  <si>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</si>
  <si>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</si>
  <si>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</si>
  <si>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</si>
  <si>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</si>
  <si>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</si>
  <si>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</si>
  <si>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</si>
  <si>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</si>
  <si>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</si>
  <si>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</si>
  <si>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</si>
  <si>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</si>
  <si>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</si>
  <si>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</si>
  <si>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</si>
  <si>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</si>
  <si>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</si>
  <si>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</si>
  <si>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</si>
  <si>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</si>
  <si>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</si>
  <si>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</si>
  <si>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</si>
  <si>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</si>
  <si>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</si>
  <si>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</si>
  <si>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</si>
  <si>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</si>
  <si>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</si>
  <si>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</si>
  <si>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</si>
  <si>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</si>
  <si>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</si>
  <si>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</si>
  <si>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</si>
  <si>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</si>
  <si>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</si>
  <si>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</si>
  <si>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</si>
  <si>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</si>
  <si>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</si>
  <si>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</si>
  <si>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</si>
  <si>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</si>
  <si>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</si>
  <si>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</si>
  <si>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</si>
  <si>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</si>
  <si>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</si>
  <si>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</si>
  <si>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</si>
  <si>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</si>
  <si>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</si>
  <si>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</si>
  <si>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</si>
  <si>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</si>
  <si>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</si>
  <si>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</si>
  <si>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</si>
  <si>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</si>
  <si>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</si>
  <si>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</si>
  <si>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</si>
  <si>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</si>
  <si>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</si>
  <si>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</si>
  <si>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</si>
  <si>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</si>
  <si>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</si>
  <si>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</si>
  <si>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</si>
  <si>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</si>
  <si>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</si>
  <si>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</si>
  <si>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</si>
  <si>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</si>
  <si>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</si>
  <si>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</si>
  <si>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</si>
  <si>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</si>
  <si>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</si>
  <si>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</si>
  <si>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</si>
  <si>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</si>
  <si>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</si>
  <si>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</si>
  <si>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</si>
  <si>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</si>
  <si>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</si>
  <si>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</si>
  <si>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</si>
  <si>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</si>
  <si>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</si>
  <si>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</si>
  <si>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</si>
  <si>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</si>
  <si>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</si>
  <si>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</si>
  <si>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</si>
  <si>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</si>
  <si>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</si>
  <si>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</si>
  <si>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</si>
  <si>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</si>
  <si>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</si>
  <si>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</si>
  <si>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</si>
  <si>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</si>
  <si>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</si>
  <si>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</si>
  <si>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</si>
  <si>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</si>
  <si>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</si>
  <si>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</si>
  <si>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</si>
  <si>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</si>
  <si>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</si>
  <si>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</si>
  <si>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</si>
  <si>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</si>
  <si>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</si>
  <si>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</si>
  <si>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</si>
  <si>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</si>
  <si>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</si>
  <si>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</si>
  <si>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</si>
  <si>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</si>
  <si>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</si>
  <si>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</si>
  <si>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</si>
  <si>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</si>
  <si>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</si>
  <si>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</si>
  <si>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</si>
  <si>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</si>
  <si>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</si>
  <si>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</si>
  <si>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</si>
  <si>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</si>
  <si>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</si>
  <si>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</si>
  <si>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</si>
  <si>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</si>
  <si>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</si>
  <si>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</si>
  <si>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</si>
  <si>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</si>
  <si>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</si>
  <si>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</si>
  <si>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</si>
  <si>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</si>
  <si>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</si>
  <si>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</si>
  <si>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</si>
  <si>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</si>
  <si>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</si>
  <si>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</si>
  <si>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</si>
  <si>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</si>
  <si>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</si>
  <si>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</si>
  <si>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</si>
  <si>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</si>
  <si>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</si>
  <si>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</si>
  <si>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</si>
  <si>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</si>
  <si>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</si>
  <si>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</si>
  <si>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</si>
  <si>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</si>
  <si>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</si>
  <si>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</si>
  <si>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</si>
  <si>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</si>
  <si>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</si>
  <si>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</si>
  <si>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</si>
  <si>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</si>
  <si>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</si>
  <si>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</si>
  <si>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</si>
  <si>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</si>
  <si>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</si>
  <si>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</si>
  <si>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</si>
  <si>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</si>
  <si>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</si>
  <si>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</si>
  <si>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</si>
  <si>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</si>
  <si>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</si>
  <si>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</si>
  <si>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</si>
  <si>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</si>
  <si>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</si>
  <si>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</si>
  <si>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</si>
  <si>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</si>
  <si>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</si>
  <si>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</si>
  <si>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</si>
  <si>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</si>
  <si>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</si>
  <si>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</si>
  <si>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</si>
  <si>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</si>
  <si>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</si>
  <si>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</si>
  <si>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</si>
  <si>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</si>
  <si>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</si>
  <si>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</si>
  <si>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</si>
  <si>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</si>
  <si>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</si>
  <si>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</si>
  <si>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</si>
  <si>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</si>
  <si>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</si>
  <si>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</si>
  <si>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</si>
  <si>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</si>
  <si>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</si>
  <si>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</si>
  <si>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</si>
  <si>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</si>
  <si>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</si>
  <si>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</si>
  <si>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</si>
  <si>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</si>
  <si>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</si>
  <si>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</si>
  <si>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</si>
  <si>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</si>
  <si>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</si>
  <si>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</si>
  <si>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</si>
  <si>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</si>
  <si>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</si>
  <si>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</si>
  <si>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</si>
  <si>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</si>
  <si>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</si>
  <si>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</si>
  <si>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</si>
  <si>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</si>
  <si>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</si>
  <si>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</si>
  <si>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</si>
  <si>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</si>
  <si>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</si>
  <si>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</si>
  <si>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</si>
  <si>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</si>
  <si>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</si>
  <si>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</si>
  <si>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</si>
  <si>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</si>
  <si>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</si>
  <si>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</si>
  <si>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</si>
  <si>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</si>
  <si>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</si>
  <si>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</si>
  <si>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</si>
  <si>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</si>
  <si>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</si>
  <si>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</si>
  <si>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</si>
  <si>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</si>
  <si>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</si>
  <si>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</si>
  <si>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</si>
  <si>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</si>
  <si>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</si>
  <si>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</si>
  <si>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</si>
  <si>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</si>
  <si>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</si>
  <si>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</si>
  <si>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</si>
  <si>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</si>
  <si>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</si>
  <si>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</si>
  <si>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</si>
  <si>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</si>
  <si>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</si>
  <si>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</si>
  <si>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</si>
  <si>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</si>
  <si>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</si>
  <si>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</si>
  <si>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</si>
  <si>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</si>
  <si>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</si>
  <si>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</si>
  <si>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</si>
  <si>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</si>
  <si>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</si>
  <si>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</si>
  <si>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</si>
  <si>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</si>
  <si>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</si>
  <si>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</si>
  <si>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</si>
  <si>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</si>
  <si>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</si>
  <si>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</si>
  <si>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</si>
  <si>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</si>
  <si>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</si>
  <si>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</si>
  <si>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</si>
  <si>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</si>
  <si>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</si>
  <si>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</si>
  <si>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</si>
  <si>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</si>
  <si>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</si>
  <si>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</si>
  <si>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</si>
  <si>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</si>
  <si>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</si>
  <si>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</si>
  <si>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</si>
  <si>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</si>
  <si>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</si>
  <si>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</si>
  <si>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</si>
  <si>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</si>
  <si>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</si>
  <si>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</si>
  <si>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</si>
  <si>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</si>
  <si>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</si>
  <si>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</si>
  <si>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</si>
  <si>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</si>
  <si>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</si>
  <si>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</si>
  <si>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</si>
  <si>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</si>
  <si>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</si>
  <si>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</si>
  <si>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</si>
  <si>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</si>
  <si>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</si>
  <si>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</si>
  <si>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</si>
  <si>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</si>
  <si>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</si>
  <si>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</si>
  <si>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</si>
  <si>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</si>
  <si>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</si>
  <si>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</si>
  <si>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</si>
  <si>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</si>
  <si>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</si>
  <si>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</si>
  <si>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</si>
  <si>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</si>
  <si>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</si>
  <si>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</si>
  <si>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</si>
  <si>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</si>
  <si>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</si>
  <si>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</si>
  <si>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</si>
  <si>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</si>
  <si>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</si>
  <si>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</si>
  <si>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</si>
  <si>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</si>
  <si>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</si>
  <si>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</si>
  <si>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</si>
  <si>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</si>
  <si>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</si>
  <si>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</si>
  <si>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</si>
  <si>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</si>
  <si>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</si>
  <si>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</si>
  <si>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</si>
  <si>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</si>
  <si>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</si>
  <si>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</si>
  <si>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</si>
  <si>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</si>
  <si>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</si>
  <si>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</si>
  <si>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</si>
  <si>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</si>
  <si>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</si>
  <si>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</si>
  <si>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</si>
  <si>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</si>
  <si>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</si>
  <si>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</si>
  <si>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</si>
  <si>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</si>
  <si>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</si>
  <si>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</si>
  <si>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</si>
  <si>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</si>
  <si>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</si>
  <si>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</si>
  <si>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</si>
  <si>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</si>
  <si>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</si>
  <si>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</si>
  <si>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</si>
  <si>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</si>
  <si>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</si>
  <si>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</si>
  <si>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</si>
  <si>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</si>
  <si>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</si>
  <si>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</si>
  <si>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</si>
  <si>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</si>
  <si>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</si>
  <si>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</si>
  <si>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</si>
  <si>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</si>
  <si>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</si>
  <si>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</si>
  <si>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</si>
  <si>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</si>
  <si>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</si>
  <si>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</si>
  <si>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</si>
  <si>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</si>
  <si>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</si>
  <si>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</si>
  <si>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</si>
  <si>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</si>
  <si>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</si>
  <si>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</si>
  <si>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</si>
  <si>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</si>
  <si>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</si>
  <si>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</si>
  <si>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</si>
  <si>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</si>
  <si>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</si>
  <si>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</si>
  <si>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</si>
  <si>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</si>
  <si>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</si>
  <si>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</si>
  <si>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</si>
  <si>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</si>
  <si>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</si>
  <si>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</si>
  <si>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</si>
  <si>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</si>
  <si>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</si>
  <si>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</si>
  <si>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</si>
  <si>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</si>
  <si>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</si>
  <si>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</si>
  <si>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</si>
  <si>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</si>
  <si>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</si>
  <si>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</si>
  <si>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</si>
  <si>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</si>
  <si>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</si>
  <si>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</si>
  <si>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</si>
  <si>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</si>
  <si>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</si>
  <si>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</si>
  <si>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</si>
  <si>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</si>
  <si>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</si>
  <si>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</si>
  <si>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</si>
  <si>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</si>
  <si>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</si>
  <si>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</si>
  <si>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</si>
  <si>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</si>
  <si>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</si>
  <si>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</si>
  <si>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</si>
  <si>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</si>
  <si>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</si>
  <si>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</si>
  <si>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</si>
  <si>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</si>
  <si>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</si>
  <si>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</si>
  <si>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</si>
  <si>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</si>
  <si>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</si>
  <si>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</si>
  <si>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</si>
  <si>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</si>
  <si>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</si>
  <si>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</si>
  <si>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</si>
  <si>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</si>
  <si>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</si>
  <si>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</si>
  <si>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</si>
  <si>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</si>
  <si>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</si>
  <si>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</si>
  <si>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</si>
  <si>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</si>
  <si>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</si>
  <si>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</si>
  <si>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</si>
  <si>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</si>
  <si>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</si>
  <si>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</si>
  <si>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</si>
  <si>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</si>
  <si>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</si>
  <si>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</si>
  <si>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</si>
  <si>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</si>
  <si>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</si>
  <si>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</si>
  <si>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</si>
  <si>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</si>
  <si>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</si>
  <si>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</si>
  <si>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</si>
  <si>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</si>
  <si>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</si>
  <si>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</si>
  <si>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</si>
  <si>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</si>
  <si>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</si>
  <si>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</si>
  <si>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</si>
  <si>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</si>
  <si>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</si>
  <si>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</si>
  <si>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</si>
  <si>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</si>
  <si>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</si>
  <si>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</si>
  <si>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</si>
  <si>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</si>
  <si>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</si>
  <si>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</si>
  <si>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</si>
  <si>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</si>
  <si>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</si>
  <si>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</si>
  <si>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</si>
  <si>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</si>
  <si>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</si>
  <si>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</si>
  <si>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</si>
  <si>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</si>
  <si>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</si>
  <si>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</si>
  <si>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</si>
  <si>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</si>
  <si>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</si>
  <si>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</si>
  <si>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</si>
  <si>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</si>
  <si>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</si>
  <si>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</si>
  <si>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</si>
  <si>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</si>
  <si>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</si>
  <si>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</si>
  <si>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</si>
  <si>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</si>
  <si>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</si>
  <si>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</si>
  <si>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</si>
  <si>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</si>
  <si>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</si>
  <si>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</si>
  <si>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</si>
  <si>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</si>
  <si>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</si>
  <si>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</si>
  <si>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</si>
  <si>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</si>
  <si>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</si>
  <si>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</si>
  <si>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</si>
  <si>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</si>
  <si>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</si>
  <si>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</si>
  <si>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</si>
  <si>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</si>
  <si>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</si>
  <si>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</si>
  <si>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</si>
  <si>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</si>
  <si>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</si>
  <si>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</si>
  <si>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</si>
  <si>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</si>
  <si>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</si>
  <si>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</si>
  <si>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</si>
  <si>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</si>
  <si>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</si>
  <si>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</si>
  <si>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</si>
  <si>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</si>
  <si>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</si>
  <si>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</si>
  <si>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</si>
  <si>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</si>
  <si>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</si>
  <si>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</si>
  <si>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</si>
  <si>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</si>
  <si>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</si>
  <si>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</si>
  <si>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</si>
  <si>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</si>
  <si>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</si>
  <si>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</si>
  <si>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</si>
  <si>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</si>
  <si>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</si>
  <si>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</si>
  <si>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</si>
  <si>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</si>
  <si>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</si>
  <si>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</si>
  <si>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</si>
  <si>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</si>
  <si>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</si>
  <si>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</si>
  <si>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</si>
  <si>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</si>
  <si>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</si>
  <si>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</si>
  <si>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</si>
  <si>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</si>
  <si>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</si>
  <si>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</si>
  <si>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</si>
  <si>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</si>
  <si>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</si>
  <si>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</si>
  <si>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</si>
  <si>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</si>
  <si>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</si>
  <si>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</si>
  <si>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</si>
  <si>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</si>
  <si>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</si>
  <si>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</si>
  <si>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</si>
  <si>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</si>
  <si>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</si>
  <si>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</si>
  <si>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</si>
  <si>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</si>
  <si>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</si>
  <si>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</si>
  <si>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</si>
  <si>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</si>
  <si>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</si>
  <si>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</si>
  <si>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</si>
  <si>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</si>
  <si>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</si>
  <si>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</si>
  <si>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</si>
  <si>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</si>
  <si>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</si>
  <si>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</si>
  <si>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</si>
  <si>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</si>
  <si>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</si>
  <si>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</si>
  <si>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</si>
  <si>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</si>
  <si>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</si>
  <si>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</si>
  <si>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</si>
  <si>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</si>
  <si>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</si>
  <si>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</si>
  <si>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</si>
  <si>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</si>
  <si>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</si>
  <si>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</si>
  <si>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</si>
  <si>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</si>
  <si>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</si>
  <si>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</si>
  <si>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</si>
  <si>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</si>
  <si>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</si>
  <si>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</si>
  <si>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</si>
  <si>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</si>
  <si>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</si>
  <si>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</si>
  <si>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</si>
  <si>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</si>
  <si>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</si>
  <si>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</si>
  <si>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</si>
  <si>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</si>
  <si>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</si>
  <si>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</si>
  <si>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</si>
  <si>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</si>
  <si>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</si>
  <si>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</si>
  <si>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</si>
  <si>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</si>
  <si>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</si>
  <si>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</si>
  <si>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</si>
  <si>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</si>
  <si>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</si>
  <si>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</si>
  <si>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</si>
  <si>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</si>
  <si>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</si>
  <si>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</si>
  <si>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</si>
  <si>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</si>
  <si>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</si>
  <si>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</si>
  <si>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</si>
  <si>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</si>
  <si>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</si>
  <si>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</si>
  <si>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</si>
  <si>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</si>
  <si>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</si>
  <si>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</si>
  <si>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</si>
  <si>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</si>
  <si>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</si>
  <si>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</si>
  <si>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</si>
  <si>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</si>
  <si>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</si>
  <si>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</si>
  <si>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</si>
  <si>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</si>
  <si>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</si>
  <si>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</si>
  <si>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</si>
  <si>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</si>
  <si>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</si>
  <si>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</si>
  <si>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</si>
  <si>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</si>
  <si>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</si>
  <si>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</si>
  <si>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</si>
  <si>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</si>
  <si>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</si>
  <si>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</si>
  <si>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</si>
  <si>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</si>
  <si>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</si>
  <si>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</si>
  <si>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</si>
  <si>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</si>
  <si>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</si>
  <si>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</si>
  <si>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</si>
  <si>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</si>
  <si>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</si>
  <si>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</si>
  <si>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</si>
  <si>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</si>
  <si>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</si>
  <si>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</si>
  <si>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</si>
  <si>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</si>
  <si>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</si>
  <si>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</si>
  <si>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</si>
  <si>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</si>
  <si>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</si>
  <si>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</si>
  <si>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</si>
  <si>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</si>
  <si>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</si>
  <si>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</si>
  <si>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</si>
  <si>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</si>
  <si>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</si>
  <si>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</si>
  <si>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</si>
  <si>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</si>
  <si>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</si>
  <si>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</si>
  <si>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</si>
  <si>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</si>
  <si>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</si>
  <si>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</si>
  <si>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</si>
  <si>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</si>
  <si>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</si>
  <si>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</si>
  <si>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</si>
  <si>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</si>
  <si>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</si>
  <si>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</si>
  <si>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</si>
  <si>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</si>
  <si>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</si>
  <si>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</si>
  <si>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</si>
  <si>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</si>
  <si>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</si>
  <si>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</si>
  <si>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</si>
  <si>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</si>
  <si>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</si>
  <si>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</si>
  <si>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</si>
  <si>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</si>
  <si>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</si>
  <si>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</si>
  <si>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</si>
  <si>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</si>
  <si>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</si>
  <si>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</si>
  <si>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</si>
  <si>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</si>
  <si>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</si>
  <si>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</si>
  <si>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</si>
  <si>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</si>
  <si>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</si>
  <si>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</si>
  <si>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</si>
  <si>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</si>
  <si>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</si>
  <si>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</si>
  <si>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</si>
  <si>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</si>
  <si>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</si>
  <si>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</si>
  <si>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</si>
  <si>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</si>
  <si>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</si>
  <si>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</si>
  <si>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</si>
  <si>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</si>
  <si>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</si>
  <si>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</si>
  <si>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</si>
  <si>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</si>
  <si>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</si>
  <si>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</si>
  <si>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</si>
  <si>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</si>
  <si>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</si>
  <si>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</si>
  <si>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</si>
  <si>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</si>
  <si>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</si>
  <si>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</si>
  <si>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</si>
  <si>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</si>
  <si>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</si>
  <si>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</si>
  <si>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</si>
  <si>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</si>
  <si>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</si>
  <si>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</si>
  <si>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</si>
  <si>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</si>
  <si>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</si>
  <si>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</si>
  <si>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</si>
  <si>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</si>
  <si>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</si>
  <si>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</si>
  <si>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</si>
  <si>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</si>
  <si>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</si>
  <si>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</si>
  <si>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</si>
  <si>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</si>
  <si>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</si>
  <si>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</si>
  <si>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</si>
  <si>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</si>
  <si>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</si>
  <si>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</si>
  <si>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</si>
  <si>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</si>
  <si>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</si>
  <si>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</si>
  <si>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</si>
  <si>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</si>
  <si>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</si>
  <si>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</si>
  <si>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</si>
  <si>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</si>
  <si>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</si>
  <si>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</si>
  <si>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</si>
  <si>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</si>
  <si>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</si>
  <si>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</si>
  <si>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</si>
  <si>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</si>
  <si>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</si>
  <si>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</si>
  <si>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</si>
  <si>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</si>
  <si>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</si>
  <si>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</si>
  <si>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</si>
  <si>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</si>
  <si>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</si>
  <si>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</si>
  <si>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</si>
  <si>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</si>
  <si>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</si>
  <si>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</si>
  <si>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</si>
  <si>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</si>
  <si>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</si>
  <si>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</si>
  <si>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</si>
  <si>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</si>
  <si>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</si>
  <si>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</si>
  <si>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</si>
  <si>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</si>
  <si>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</si>
  <si>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</si>
  <si>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</si>
  <si>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</si>
  <si>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</si>
  <si>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</si>
  <si>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</si>
  <si>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</si>
  <si>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</si>
  <si>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</si>
  <si>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</si>
  <si>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</si>
  <si>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</si>
  <si>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</si>
  <si>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</si>
  <si>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</si>
  <si>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</si>
  <si>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</si>
  <si>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</si>
  <si>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</si>
  <si>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</si>
  <si>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</si>
  <si>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</si>
  <si>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</si>
  <si>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</si>
  <si>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</si>
  <si>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</si>
  <si>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</si>
  <si>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</si>
  <si>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</si>
  <si>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</si>
  <si>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</si>
  <si>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</si>
  <si>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</si>
  <si>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</si>
  <si>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</si>
  <si>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</si>
  <si>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</si>
  <si>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</si>
  <si>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</si>
  <si>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</si>
  <si>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</si>
  <si>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</si>
  <si>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</si>
  <si>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</si>
  <si>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</si>
  <si>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</si>
  <si>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</si>
  <si>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</si>
  <si>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</si>
  <si>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</si>
  <si>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</si>
  <si>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</si>
  <si>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</si>
  <si>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</si>
  <si>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</si>
  <si>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</si>
  <si>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</si>
  <si>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</si>
  <si>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</si>
  <si>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</si>
  <si>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</si>
  <si>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</si>
  <si>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</si>
  <si>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</si>
  <si>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</si>
  <si>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</si>
  <si>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</si>
  <si>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</si>
  <si>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</si>
  <si>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</si>
  <si>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</si>
  <si>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</si>
  <si>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</si>
  <si>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</si>
  <si>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</si>
  <si>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</si>
  <si>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</si>
  <si>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</si>
  <si>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</si>
  <si>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</si>
  <si>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</si>
  <si>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</si>
  <si>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</si>
  <si>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</si>
  <si>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</si>
  <si>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</si>
  <si>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</si>
  <si>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</si>
  <si>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</si>
  <si>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</si>
  <si>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</si>
  <si>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</si>
  <si>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</si>
  <si>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</si>
  <si>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</si>
  <si>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</si>
  <si>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</si>
  <si>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</si>
  <si>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</si>
  <si>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</si>
  <si>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</si>
  <si>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</si>
  <si>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</si>
  <si>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</si>
  <si>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</si>
  <si>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</si>
  <si>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</si>
  <si>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</si>
  <si>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</si>
  <si>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</si>
  <si>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</si>
  <si>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</si>
  <si>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</si>
  <si>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</si>
  <si>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</si>
  <si>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</si>
  <si>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</si>
  <si>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</si>
  <si>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</si>
  <si>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</si>
  <si>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</si>
  <si>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</si>
  <si>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</si>
  <si>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</si>
  <si>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</si>
  <si>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</si>
  <si>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</si>
  <si>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</si>
  <si>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</si>
  <si>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</si>
  <si>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</si>
  <si>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</si>
  <si>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</si>
  <si>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</si>
  <si>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</si>
  <si>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</si>
  <si>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</si>
  <si>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</si>
  <si>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</si>
  <si>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</si>
  <si>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</si>
  <si>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</si>
  <si>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</si>
  <si>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</si>
  <si>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</si>
  <si>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</si>
  <si>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</si>
  <si>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</si>
  <si>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</si>
  <si>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</si>
  <si>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</si>
  <si>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</si>
  <si>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</si>
  <si>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</si>
  <si>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</si>
  <si>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</si>
  <si>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</si>
  <si>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</si>
  <si>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</si>
  <si>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</si>
  <si>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</si>
  <si>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</si>
  <si>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</si>
  <si>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</si>
  <si>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</si>
  <si>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</si>
  <si>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</si>
  <si>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</si>
  <si>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</si>
  <si>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</si>
  <si>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</si>
  <si>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</si>
  <si>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</si>
  <si>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</si>
  <si>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</si>
  <si>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</si>
  <si>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</si>
  <si>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</si>
  <si>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</si>
  <si>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</si>
  <si>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</si>
  <si>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</si>
  <si>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</si>
  <si>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</si>
  <si>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</si>
  <si>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</si>
  <si>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</si>
  <si>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</si>
  <si>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</si>
  <si>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</si>
  <si>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</si>
  <si>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</si>
  <si>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</si>
  <si>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</si>
  <si>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</si>
  <si>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</si>
  <si>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</si>
  <si>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</si>
  <si>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</si>
  <si>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</si>
  <si>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</si>
  <si>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</si>
  <si>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</si>
  <si>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</si>
  <si>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</si>
  <si>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</si>
  <si>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</si>
  <si>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</si>
  <si>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</si>
  <si>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</si>
  <si>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</si>
  <si>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</si>
  <si>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</si>
  <si>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</si>
  <si>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</si>
  <si>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</si>
  <si>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</si>
  <si>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</si>
  <si>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</si>
  <si>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</si>
  <si>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</si>
  <si>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</si>
  <si>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</si>
  <si>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</si>
  <si>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</si>
  <si>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</si>
  <si>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</si>
  <si>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</si>
  <si>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</si>
  <si>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</si>
  <si>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</si>
  <si>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</si>
  <si>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</si>
  <si>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</si>
  <si>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</si>
  <si>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</si>
  <si>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</si>
  <si>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</si>
  <si>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</si>
  <si>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</si>
  <si>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</si>
  <si>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</si>
  <si>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</si>
  <si>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</si>
  <si>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</si>
  <si>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</si>
  <si>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</si>
  <si>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</si>
  <si>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</si>
  <si>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</si>
  <si>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</si>
  <si>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</si>
  <si>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</si>
  <si>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</si>
  <si>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</si>
  <si>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</si>
  <si>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</si>
  <si>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</si>
  <si>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</si>
  <si>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</si>
  <si>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</si>
  <si>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</si>
  <si>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</si>
  <si>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</si>
  <si>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</si>
  <si>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</si>
  <si>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</si>
  <si>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</si>
  <si>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</si>
  <si>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</si>
  <si>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</si>
  <si>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</si>
  <si>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</si>
  <si>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</si>
  <si>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</si>
  <si>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</si>
  <si>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</si>
  <si>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</si>
  <si>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</si>
  <si>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</si>
  <si>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</si>
  <si>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</si>
  <si>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</si>
  <si>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</si>
  <si>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</si>
  <si>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</si>
  <si>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</si>
  <si>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</si>
  <si>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</si>
  <si>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</si>
  <si>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</si>
  <si>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</si>
  <si>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</si>
  <si>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</si>
  <si>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</si>
  <si>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</si>
  <si>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</si>
  <si>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</si>
  <si>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</si>
  <si>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</si>
  <si>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</si>
  <si>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</si>
  <si>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</si>
  <si>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</si>
  <si>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</si>
  <si>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</si>
  <si>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</si>
  <si>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</si>
  <si>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</si>
  <si>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</si>
  <si>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</si>
  <si>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</si>
  <si>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</si>
  <si>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</si>
  <si>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</si>
  <si>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</si>
  <si>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</si>
  <si>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</si>
  <si>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</si>
  <si>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</si>
  <si>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</si>
  <si>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</si>
  <si>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</si>
  <si>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</si>
  <si>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</si>
  <si>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</si>
  <si>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</si>
  <si>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</si>
  <si>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</si>
  <si>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</si>
  <si>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</si>
  <si>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</si>
  <si>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</si>
  <si>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</si>
  <si>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</si>
  <si>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</si>
  <si>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</si>
  <si>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</si>
  <si>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</si>
  <si>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</si>
  <si>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</si>
  <si>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</si>
  <si>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</si>
  <si>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</si>
  <si>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</si>
  <si>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</si>
  <si>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</si>
  <si>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</si>
  <si>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</si>
  <si>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</si>
  <si>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</si>
  <si>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</si>
  <si>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</si>
  <si>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</si>
  <si>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</si>
  <si>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</si>
  <si>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</si>
  <si>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</si>
  <si>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</si>
  <si>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</si>
  <si>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</si>
  <si>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</si>
  <si>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</si>
  <si>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</si>
  <si>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</si>
  <si>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</si>
  <si>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</si>
  <si>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</si>
  <si>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</si>
  <si>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</si>
  <si>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</si>
  <si>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</si>
  <si>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</si>
  <si>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</si>
  <si>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</si>
  <si>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</si>
  <si>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</si>
  <si>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</si>
  <si>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</si>
  <si>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</si>
  <si>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</si>
  <si>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</si>
  <si>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</si>
  <si>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</si>
  <si>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</si>
  <si>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</si>
  <si>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</si>
  <si>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</si>
  <si>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</si>
  <si>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</si>
  <si>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</si>
  <si>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</si>
  <si>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</si>
  <si>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</si>
  <si>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</si>
  <si>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</si>
  <si>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</si>
  <si>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</si>
  <si>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</si>
  <si>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</si>
  <si>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</si>
  <si>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</si>
  <si>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</si>
  <si>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</si>
  <si>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</si>
  <si>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</si>
  <si>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</si>
  <si>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</si>
  <si>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</si>
  <si>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</si>
  <si>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</si>
  <si>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</si>
  <si>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</si>
  <si>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</si>
  <si>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</si>
  <si>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</si>
  <si>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</si>
  <si>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</si>
  <si>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</si>
  <si>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</si>
  <si>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</si>
  <si>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</si>
  <si>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</si>
  <si>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</si>
  <si>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</si>
  <si>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</si>
  <si>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</si>
  <si>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</si>
  <si>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</si>
  <si>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</si>
  <si>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</si>
  <si>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</si>
  <si>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</si>
  <si>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</si>
  <si>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</si>
  <si>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</si>
  <si>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</si>
  <si>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</si>
  <si>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</si>
  <si>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</si>
  <si>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</si>
  <si>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</si>
  <si>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</si>
  <si>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</si>
  <si>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</si>
  <si>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</si>
  <si>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</si>
  <si>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</si>
  <si>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</si>
  <si>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</si>
  <si>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</si>
  <si>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</si>
  <si>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</si>
  <si>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</si>
  <si>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</si>
  <si>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</si>
  <si>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</si>
  <si>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</si>
  <si>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</si>
  <si>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</si>
  <si>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</si>
  <si>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</si>
  <si>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</si>
  <si>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</si>
  <si>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</si>
  <si>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</si>
  <si>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</si>
  <si>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</si>
  <si>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</si>
  <si>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</si>
  <si>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</si>
  <si>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</si>
  <si>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</si>
  <si>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</si>
  <si>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</si>
  <si>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</si>
  <si>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</si>
  <si>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</si>
  <si>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</si>
  <si>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</si>
  <si>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</si>
  <si>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</si>
  <si>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</si>
  <si>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</si>
  <si>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</si>
  <si>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</si>
  <si>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</si>
  <si>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</si>
  <si>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</si>
  <si>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</si>
  <si>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</si>
  <si>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</si>
  <si>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</si>
  <si>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</si>
  <si>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</si>
  <si>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</si>
  <si>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</si>
  <si>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</si>
  <si>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</si>
  <si>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</si>
  <si>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</si>
  <si>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</si>
  <si>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</si>
  <si>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</si>
  <si>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</si>
  <si>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</si>
  <si>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</si>
  <si>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</si>
  <si>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</si>
  <si>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</si>
  <si>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</si>
  <si>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</si>
  <si>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</si>
  <si>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</si>
  <si>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</si>
  <si>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</si>
  <si>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</si>
  <si>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</si>
  <si>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</si>
  <si>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</si>
  <si>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</si>
  <si>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</si>
  <si>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</si>
  <si>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</si>
  <si>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</si>
  <si>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</si>
  <si>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</si>
  <si>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</si>
  <si>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</si>
  <si>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</si>
  <si>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</si>
  <si>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</si>
  <si>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</si>
  <si>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</si>
  <si>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</si>
  <si>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</si>
  <si>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</si>
  <si>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</si>
  <si>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</si>
  <si>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</si>
  <si>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</si>
  <si>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</si>
  <si>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</si>
  <si>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</si>
  <si>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</si>
  <si>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</si>
  <si>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</si>
  <si>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</si>
  <si>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</si>
  <si>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</si>
  <si>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</si>
  <si>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</si>
  <si>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</si>
  <si>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</si>
  <si>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</si>
  <si>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</si>
  <si>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</si>
  <si>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</si>
  <si>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</si>
  <si>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</si>
  <si>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</si>
  <si>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</si>
  <si>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</si>
  <si>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</si>
  <si>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</si>
  <si>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</si>
  <si>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</si>
  <si>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</si>
  <si>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</si>
  <si>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</si>
  <si>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</si>
  <si>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</si>
  <si>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</si>
  <si>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</si>
  <si>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</si>
  <si>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</si>
  <si>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</si>
  <si>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</si>
  <si>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</si>
  <si>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</si>
  <si>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</si>
  <si>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</si>
  <si>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</si>
  <si>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</si>
  <si>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</si>
  <si>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</si>
  <si>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</si>
  <si>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</si>
  <si>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</si>
  <si>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</si>
  <si>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</si>
  <si>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</si>
  <si>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</si>
  <si>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</si>
  <si>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</si>
  <si>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</si>
  <si>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</si>
  <si>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</si>
  <si>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</si>
  <si>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</si>
  <si>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</si>
  <si>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</si>
  <si>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</si>
  <si>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</si>
  <si>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</si>
  <si>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</si>
  <si>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</si>
  <si>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</si>
  <si>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</si>
  <si>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</si>
  <si>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</si>
  <si>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</si>
  <si>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</si>
  <si>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</si>
  <si>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</si>
  <si>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</si>
  <si>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</si>
  <si>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</si>
  <si>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</si>
  <si>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</si>
  <si>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</si>
  <si>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</si>
  <si>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</si>
  <si>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</si>
  <si>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</si>
  <si>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</si>
  <si>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</si>
  <si>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</si>
  <si>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</si>
  <si>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</si>
  <si>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</si>
  <si>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</si>
  <si>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</si>
  <si>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</si>
  <si>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</si>
  <si>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</si>
  <si>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</si>
  <si>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</si>
  <si>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</si>
  <si>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</si>
  <si>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</si>
  <si>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</si>
  <si>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</si>
  <si>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</si>
  <si>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</si>
  <si>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</si>
  <si>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</si>
  <si>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</si>
  <si>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</si>
  <si>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</si>
  <si>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</si>
  <si>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</si>
  <si>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</si>
  <si>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</si>
  <si>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</si>
  <si>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</si>
  <si>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</si>
  <si>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</si>
  <si>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</si>
  <si>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</si>
  <si>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</si>
  <si>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</si>
  <si>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</si>
  <si>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</si>
  <si>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</si>
  <si>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</si>
  <si>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</si>
  <si>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</si>
  <si>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</si>
  <si>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</si>
  <si>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</si>
  <si>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</si>
  <si>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</si>
  <si>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</si>
  <si>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</si>
  <si>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</si>
  <si>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</si>
  <si>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</si>
  <si>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</si>
  <si>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</si>
  <si>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</si>
  <si>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</si>
  <si>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</si>
  <si>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</si>
  <si>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</si>
  <si>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</si>
  <si>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</si>
  <si>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</si>
  <si>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</si>
  <si>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</si>
  <si>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</si>
  <si>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</si>
  <si>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</si>
  <si>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</si>
  <si>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</si>
  <si>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</si>
  <si>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</si>
  <si>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</si>
  <si>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</si>
  <si>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</si>
  <si>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</si>
  <si>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</si>
  <si>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</si>
  <si>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</si>
  <si>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</si>
  <si>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</si>
  <si>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</si>
  <si>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</si>
  <si>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</si>
  <si>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</si>
  <si>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</si>
  <si>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</si>
  <si>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</si>
  <si>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</si>
  <si>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</si>
  <si>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</si>
  <si>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</si>
  <si>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</si>
  <si>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</si>
  <si>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</si>
  <si>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</si>
  <si>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</si>
  <si>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</si>
  <si>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</si>
  <si>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</si>
  <si>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</si>
  <si>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</si>
  <si>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</si>
  <si>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</si>
  <si>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</si>
  <si>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</si>
  <si>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</si>
  <si>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</si>
  <si>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</si>
  <si>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</si>
  <si>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</si>
  <si>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</si>
  <si>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</si>
  <si>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</si>
  <si>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</si>
  <si>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</si>
  <si>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</si>
  <si>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</si>
  <si>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</si>
  <si>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</si>
  <si>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</si>
  <si>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</si>
  <si>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</si>
  <si>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</si>
  <si>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</si>
  <si>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</si>
  <si>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</si>
  <si>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</si>
  <si>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</si>
  <si>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</si>
  <si>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</si>
  <si>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</si>
  <si>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</si>
  <si>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</si>
  <si>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</si>
  <si>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</si>
  <si>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</si>
  <si>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</si>
  <si>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</si>
  <si>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</si>
  <si>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</si>
  <si>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</si>
  <si>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</si>
  <si>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</si>
  <si>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</si>
  <si>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</si>
  <si>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</si>
  <si>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</si>
  <si>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</si>
  <si>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</si>
  <si>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</si>
  <si>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</si>
  <si>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</si>
  <si>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</si>
  <si>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</si>
  <si>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</si>
  <si>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</si>
  <si>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</si>
  <si>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</si>
  <si>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</si>
  <si>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</si>
  <si>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</si>
  <si>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</si>
  <si>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</si>
  <si>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</si>
  <si>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</si>
  <si>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</si>
  <si>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</si>
  <si>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</si>
  <si>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</si>
  <si>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</si>
  <si>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</si>
  <si>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</si>
  <si>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</si>
  <si>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</si>
  <si>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</si>
  <si>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</si>
  <si>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</si>
  <si>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</si>
  <si>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</si>
  <si>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</si>
  <si>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</si>
  <si>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</si>
  <si>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</si>
  <si>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</si>
  <si>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</si>
  <si>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</si>
  <si>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</si>
  <si>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</si>
  <si>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</si>
  <si>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</si>
  <si>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</si>
  <si>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</si>
  <si>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</si>
  <si>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</si>
  <si>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</si>
  <si>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</si>
  <si>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</si>
  <si>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</si>
  <si>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</si>
  <si>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</si>
  <si>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</si>
  <si>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</si>
  <si>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</si>
  <si>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</si>
  <si>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</si>
  <si>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</si>
  <si>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</si>
  <si>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</si>
  <si>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</si>
  <si>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</si>
  <si>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</si>
  <si>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</si>
  <si>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</si>
  <si>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</si>
  <si>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</si>
  <si>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</si>
  <si>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</si>
  <si>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</si>
  <si>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</si>
  <si>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</si>
  <si>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</si>
  <si>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</si>
  <si>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</si>
  <si>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</si>
  <si>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</si>
  <si>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</si>
  <si>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</si>
  <si>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</si>
  <si>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</si>
  <si>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</si>
  <si>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</si>
  <si>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</si>
  <si>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</si>
  <si>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</si>
  <si>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</si>
  <si>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</si>
  <si>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</si>
  <si>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</si>
  <si>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</si>
  <si>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</si>
  <si>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</si>
  <si>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</si>
  <si>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</si>
  <si>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</si>
  <si>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</si>
  <si>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</si>
  <si>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</si>
  <si>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</si>
  <si>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</si>
  <si>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</si>
  <si>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</si>
  <si>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</si>
  <si>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</si>
  <si>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</si>
  <si>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</si>
  <si>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</si>
  <si>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</si>
  <si>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</si>
  <si>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</si>
  <si>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</si>
  <si>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</si>
  <si>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</si>
  <si>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</si>
  <si>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</si>
  <si>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</si>
  <si>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</si>
  <si>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</si>
  <si>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</si>
  <si>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</si>
  <si>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</si>
  <si>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</si>
  <si>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</si>
  <si>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</si>
  <si>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</si>
  <si>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</si>
  <si>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</si>
  <si>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</si>
  <si>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</si>
  <si>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</si>
  <si>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</si>
  <si>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</si>
  <si>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</si>
  <si>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</si>
  <si>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</si>
  <si>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</si>
  <si>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</si>
  <si>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</si>
  <si>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</si>
  <si>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</si>
  <si>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</si>
  <si>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</si>
  <si>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</si>
  <si>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</si>
  <si>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</si>
  <si>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</si>
  <si>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</si>
  <si>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</si>
  <si>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</si>
  <si>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</si>
  <si>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</si>
  <si>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</si>
  <si>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</si>
  <si>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</si>
  <si>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</si>
  <si>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</si>
  <si>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</si>
  <si>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</si>
  <si>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</si>
  <si>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</si>
  <si>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</si>
  <si>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</si>
  <si>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</si>
  <si>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</si>
  <si>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</si>
  <si>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</si>
  <si>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</si>
  <si>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</si>
  <si>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</si>
  <si>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</si>
  <si>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</si>
  <si>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</si>
  <si>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</si>
  <si>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</si>
  <si>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</si>
  <si>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</si>
  <si>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</si>
  <si>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</si>
  <si>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</si>
  <si>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</si>
  <si>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</si>
  <si>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</si>
  <si>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</si>
  <si>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</si>
  <si>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</si>
  <si>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</si>
  <si>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</si>
  <si>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</si>
  <si>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</si>
  <si>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</si>
  <si>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</si>
  <si>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</si>
  <si>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</si>
  <si>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</si>
  <si>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</si>
  <si>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</si>
  <si>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</si>
  <si>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</si>
  <si>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</si>
  <si>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</si>
  <si>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</si>
  <si>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</si>
  <si>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</si>
  <si>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</si>
  <si>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</si>
  <si>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</si>
  <si>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</si>
  <si>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</si>
  <si>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</si>
  <si>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</si>
  <si>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</si>
  <si>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</si>
  <si>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</si>
  <si>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</si>
  <si>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</si>
  <si>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</si>
  <si>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</si>
  <si>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</si>
  <si>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</si>
  <si>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</si>
  <si>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</si>
  <si>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</si>
  <si>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</si>
  <si>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</si>
  <si>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</si>
  <si>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</si>
  <si>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</si>
  <si>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</si>
  <si>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</si>
  <si>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</si>
  <si>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</si>
  <si>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</si>
  <si>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</si>
  <si>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</si>
  <si>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</si>
  <si>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</si>
  <si>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</si>
  <si>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</si>
  <si>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</si>
  <si>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</si>
  <si>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</si>
  <si>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</si>
  <si>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</si>
  <si>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</si>
  <si>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</si>
  <si>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</si>
  <si>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</si>
  <si>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</si>
  <si>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</si>
  <si>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</si>
  <si>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</si>
  <si>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</si>
  <si>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</si>
  <si>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</si>
  <si>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</si>
  <si>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</si>
  <si>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</si>
  <si>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</si>
  <si>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</si>
  <si>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</si>
  <si>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</si>
  <si>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</si>
  <si>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</si>
  <si>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</si>
  <si>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</si>
  <si>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</si>
  <si>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</si>
  <si>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</si>
  <si>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</si>
  <si>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</si>
  <si>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</si>
  <si>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</si>
  <si>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</si>
  <si>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</si>
  <si>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</si>
  <si>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</si>
  <si>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</si>
  <si>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</si>
  <si>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</si>
  <si>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</si>
  <si>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</si>
  <si>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</si>
  <si>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</si>
  <si>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</si>
  <si>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</si>
  <si>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</si>
  <si>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</si>
  <si>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</si>
  <si>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</si>
  <si>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</si>
  <si>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</si>
  <si>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</si>
  <si>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</si>
  <si>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</si>
  <si>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</si>
  <si>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</si>
  <si>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</si>
  <si>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</si>
  <si>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</si>
  <si>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</si>
  <si>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</si>
  <si>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</si>
  <si>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</si>
  <si>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</si>
  <si>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</si>
  <si>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</si>
  <si>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</si>
  <si>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</si>
  <si>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</si>
  <si>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</si>
  <si>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</si>
  <si>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</si>
  <si>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</si>
  <si>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</si>
  <si>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</si>
  <si>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</si>
  <si>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</si>
  <si>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</si>
  <si>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</si>
  <si>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</si>
  <si>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</si>
  <si>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</si>
  <si>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</si>
  <si>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</si>
  <si>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</si>
  <si>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</si>
  <si>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</si>
  <si>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</si>
  <si>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</si>
  <si>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</si>
  <si>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</si>
  <si>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</si>
  <si>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</si>
  <si>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</si>
  <si>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</si>
  <si>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</si>
  <si>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</si>
  <si>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</si>
  <si>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</si>
  <si>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</si>
  <si>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</si>
  <si>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</si>
  <si>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</si>
  <si>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</si>
  <si>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</si>
  <si>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</si>
  <si>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</si>
  <si>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</si>
  <si>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</si>
  <si>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</si>
  <si>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</si>
  <si>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</si>
  <si>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</si>
  <si>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</si>
  <si>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</si>
  <si>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</si>
  <si>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</si>
  <si>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</si>
  <si>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</si>
  <si>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</si>
  <si>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</si>
  <si>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</si>
  <si>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</si>
  <si>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</si>
  <si>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</si>
  <si>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</si>
  <si>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</si>
  <si>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</si>
  <si>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</si>
  <si>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</si>
  <si>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</si>
  <si>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</si>
  <si>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</si>
  <si>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</si>
  <si>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</si>
  <si>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</si>
  <si>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</si>
  <si>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</si>
  <si>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</si>
  <si>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</si>
  <si>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</si>
  <si>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</si>
  <si>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</si>
  <si>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</si>
  <si>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</si>
  <si>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</si>
  <si>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</si>
  <si>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</si>
  <si>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</si>
  <si>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</si>
  <si>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</si>
  <si>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</si>
  <si>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</si>
  <si>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</si>
  <si>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</si>
  <si>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</si>
  <si>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</si>
  <si>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</si>
  <si>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</si>
  <si>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</si>
  <si>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</si>
  <si>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</si>
  <si>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</si>
  <si>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</si>
  <si>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</si>
  <si>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</si>
  <si>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</si>
  <si>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</si>
  <si>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</si>
  <si>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</si>
  <si>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</si>
  <si>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</si>
  <si>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</si>
  <si>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</si>
  <si>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</si>
  <si>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</si>
  <si>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</si>
  <si>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</si>
  <si>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</si>
  <si>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</si>
  <si>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</si>
  <si>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</si>
  <si>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</si>
  <si>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</si>
  <si>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</si>
  <si>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</si>
  <si>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</si>
  <si>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</si>
  <si>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</si>
  <si>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</si>
  <si>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</si>
  <si>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</si>
  <si>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</si>
  <si>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</si>
  <si>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</si>
  <si>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</si>
  <si>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</si>
  <si>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</si>
  <si>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</si>
  <si>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</si>
  <si>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</si>
  <si>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</si>
  <si>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</si>
  <si>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</si>
  <si>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</si>
  <si>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</si>
  <si>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</si>
  <si>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</si>
  <si>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</si>
  <si>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</si>
  <si>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</si>
  <si>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</si>
  <si>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</si>
  <si>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</si>
  <si>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</si>
  <si>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</si>
  <si>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</si>
  <si>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</si>
  <si>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</si>
  <si>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</si>
  <si>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</si>
  <si>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</si>
  <si>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</si>
  <si>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</si>
  <si>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</si>
  <si>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</si>
  <si>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</si>
  <si>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</si>
  <si>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</si>
  <si>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</si>
  <si>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</si>
  <si>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</si>
  <si>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</si>
  <si>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</si>
  <si>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</si>
  <si>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</si>
  <si>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</si>
  <si>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</si>
  <si>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</si>
  <si>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</si>
  <si>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</si>
  <si>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</si>
  <si>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</si>
  <si>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</si>
  <si>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</si>
  <si>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</si>
  <si>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</si>
  <si>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</si>
  <si>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</si>
  <si>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</si>
  <si>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</si>
  <si>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</si>
  <si>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</si>
  <si>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</si>
  <si>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</si>
  <si>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</si>
  <si>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</si>
  <si>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</si>
  <si>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</si>
  <si>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</si>
  <si>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</si>
  <si>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</si>
  <si>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</si>
  <si>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</si>
  <si>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</si>
  <si>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</si>
  <si>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</si>
  <si>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</si>
  <si>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</si>
  <si>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</si>
  <si>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</si>
  <si>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</si>
  <si>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</si>
  <si>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</si>
  <si>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</si>
  <si>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</si>
  <si>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</si>
  <si>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</si>
  <si>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</si>
  <si>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</si>
  <si>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</si>
  <si>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</si>
  <si>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</si>
  <si>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</si>
  <si>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</si>
  <si>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</si>
  <si>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</si>
  <si>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</si>
  <si>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</si>
  <si>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</si>
  <si>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</si>
  <si>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</si>
  <si>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</si>
  <si>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</si>
  <si>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</si>
  <si>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</si>
  <si>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</si>
  <si>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</si>
  <si>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</si>
  <si>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</si>
  <si>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</si>
  <si>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</si>
  <si>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</si>
  <si>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</si>
  <si>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</si>
  <si>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</si>
  <si>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</si>
  <si>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</si>
  <si>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</si>
  <si>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</si>
  <si>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</si>
  <si>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</si>
  <si>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</si>
  <si>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</si>
  <si>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</si>
  <si>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</si>
  <si>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</si>
  <si>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</si>
  <si>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</si>
  <si>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</si>
  <si>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</si>
  <si>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</si>
  <si>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</si>
  <si>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</si>
  <si>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</si>
  <si>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</si>
  <si>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</si>
  <si>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</si>
  <si>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</si>
  <si>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</si>
  <si>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</si>
  <si>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</si>
  <si>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</si>
  <si>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</si>
  <si>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</si>
  <si>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</si>
  <si>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</si>
  <si>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</si>
  <si>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</si>
  <si>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</si>
  <si>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</si>
  <si>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</si>
  <si>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</si>
  <si>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</si>
  <si>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</si>
  <si>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</si>
  <si>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</si>
  <si>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</si>
  <si>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</si>
  <si>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</si>
  <si>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</si>
  <si>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</si>
  <si>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</si>
  <si>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</si>
  <si>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</si>
  <si>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</si>
  <si>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</si>
  <si>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</si>
  <si>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</si>
  <si>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</si>
  <si>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</si>
  <si>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</si>
  <si>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</si>
  <si>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</si>
  <si>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</si>
  <si>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</si>
  <si>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</si>
  <si>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</si>
  <si>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</si>
  <si>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</si>
  <si>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</si>
  <si>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</si>
  <si>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</si>
  <si>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</si>
  <si>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</si>
  <si>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</si>
  <si>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</si>
  <si>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</si>
  <si>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</si>
  <si>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</si>
  <si>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</si>
  <si>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</si>
  <si>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</si>
  <si>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</si>
  <si>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</si>
  <si>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</si>
  <si>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</si>
  <si>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</si>
  <si>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</si>
  <si>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</si>
  <si>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</si>
  <si>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</si>
  <si>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</si>
  <si>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</si>
  <si>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</si>
  <si>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</si>
  <si>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</si>
  <si>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</si>
  <si>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</si>
  <si>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</si>
  <si>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</si>
  <si>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</si>
  <si>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</si>
  <si>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</si>
  <si>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</si>
  <si>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</si>
  <si>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</si>
  <si>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</si>
  <si>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</si>
  <si>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</si>
  <si>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</si>
  <si>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</si>
  <si>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</si>
  <si>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</si>
  <si>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</si>
  <si>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</si>
  <si>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</si>
  <si>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</si>
  <si>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</si>
  <si>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</si>
  <si>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</si>
  <si>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</si>
  <si>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</si>
  <si>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</si>
  <si>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</si>
  <si>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</si>
  <si>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</si>
  <si>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</si>
  <si>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</si>
  <si>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</si>
  <si>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</si>
  <si>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</si>
  <si>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</si>
  <si>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</si>
  <si>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</si>
  <si>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</si>
  <si>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</si>
  <si>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</si>
  <si>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</si>
  <si>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</si>
  <si>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</si>
  <si>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</si>
  <si>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</si>
  <si>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</si>
  <si>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</si>
  <si>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</si>
  <si>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</si>
  <si>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</si>
  <si>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</si>
  <si>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</si>
  <si>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</si>
  <si>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</si>
  <si>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</si>
  <si>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</si>
  <si>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</si>
  <si>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</si>
  <si>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</si>
  <si>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</si>
  <si>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</si>
  <si>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</si>
  <si>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</si>
  <si>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</si>
  <si>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</si>
  <si>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</si>
  <si>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</si>
  <si>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</si>
  <si>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</si>
  <si>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</si>
  <si>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</si>
  <si>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</si>
  <si>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</si>
  <si>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</si>
  <si>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</si>
  <si>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</si>
  <si>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</si>
  <si>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</si>
  <si>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</si>
  <si>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</si>
  <si>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</si>
  <si>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</si>
  <si>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</si>
  <si>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</si>
  <si>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</si>
  <si>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</si>
  <si>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</si>
  <si>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</si>
  <si>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</si>
  <si>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</si>
  <si>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</si>
  <si>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</si>
  <si>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</si>
  <si>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</si>
  <si>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</si>
  <si>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</si>
  <si>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</si>
  <si>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</si>
  <si>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</si>
  <si>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</si>
  <si>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</si>
  <si>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</si>
  <si>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</si>
  <si>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</si>
  <si>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</si>
  <si>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</si>
  <si>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</si>
  <si>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</si>
  <si>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</si>
  <si>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</si>
  <si>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</si>
  <si>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</si>
  <si>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</si>
  <si>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</si>
  <si>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</si>
  <si>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</si>
  <si>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</si>
  <si>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</si>
  <si>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</si>
  <si>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</si>
  <si>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</si>
  <si>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</si>
  <si>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</si>
  <si>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</si>
  <si>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</si>
  <si>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</si>
  <si>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</si>
  <si>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</si>
  <si>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</si>
  <si>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</si>
  <si>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</si>
  <si>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</si>
  <si>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</si>
  <si>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</si>
  <si>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</si>
  <si>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</si>
  <si>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</si>
  <si>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</si>
  <si>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</si>
  <si>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</si>
  <si>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</si>
  <si>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</si>
  <si>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</si>
  <si>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</si>
  <si>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</si>
  <si>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</si>
  <si>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</si>
  <si>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</si>
  <si>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</si>
  <si>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</si>
  <si>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</si>
  <si>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</si>
  <si>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</si>
  <si>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</si>
  <si>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</si>
  <si>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</si>
  <si>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</si>
  <si>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</si>
  <si>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</si>
  <si>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</si>
  <si>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</si>
  <si>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</si>
  <si>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</si>
  <si>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</si>
  <si>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</si>
  <si>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</si>
  <si>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</si>
  <si>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</si>
  <si>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</si>
  <si>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</si>
  <si>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</si>
  <si>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</si>
  <si>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</si>
  <si>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</si>
  <si>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</si>
  <si>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</si>
  <si>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</si>
  <si>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</si>
  <si>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</si>
  <si>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</si>
  <si>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</si>
  <si>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</si>
  <si>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</si>
  <si>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</si>
  <si>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</si>
  <si>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</si>
  <si>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</si>
  <si>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</si>
  <si>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</si>
  <si>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</si>
  <si>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</si>
  <si>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</si>
  <si>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</si>
  <si>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</si>
  <si>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</si>
  <si>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</si>
  <si>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</si>
  <si>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</si>
  <si>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</si>
  <si>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</si>
  <si>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</si>
  <si>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</si>
  <si>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</si>
  <si>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</si>
  <si>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</si>
  <si>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</si>
  <si>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</si>
  <si>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</si>
  <si>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</si>
  <si>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</si>
  <si>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</si>
  <si>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</si>
  <si>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</si>
  <si>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</si>
  <si>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</si>
  <si>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</si>
  <si>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</si>
  <si>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</si>
  <si>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</si>
  <si>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</si>
  <si>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</si>
  <si>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</si>
  <si>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</si>
  <si>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</si>
  <si>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</si>
  <si>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</si>
  <si>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</si>
  <si>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</si>
  <si>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</si>
  <si>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</si>
  <si>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</si>
  <si>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</si>
  <si>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</si>
  <si>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</si>
  <si>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</si>
  <si>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</si>
  <si>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</si>
  <si>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</si>
  <si>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</si>
  <si>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</si>
  <si>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</si>
  <si>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</si>
  <si>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</si>
  <si>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</si>
  <si>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</si>
  <si>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</si>
  <si>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</si>
  <si>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</si>
  <si>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</si>
  <si>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</si>
  <si>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</si>
  <si>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</si>
  <si>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</si>
  <si>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</si>
  <si>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</si>
  <si>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</si>
  <si>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</si>
  <si>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</si>
  <si>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</si>
  <si>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</si>
  <si>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</si>
  <si>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</si>
  <si>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</si>
  <si>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</si>
  <si>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</si>
  <si>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</si>
  <si>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</si>
  <si>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</si>
  <si>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</si>
  <si>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</si>
  <si>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</si>
  <si>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</si>
  <si>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</si>
  <si>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</si>
  <si>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</si>
  <si>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</si>
  <si>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</si>
  <si>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</si>
  <si>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</si>
  <si>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</si>
  <si>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</si>
  <si>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</si>
  <si>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</si>
  <si>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</si>
  <si>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</si>
  <si>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</si>
  <si>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</si>
  <si>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</si>
  <si>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</si>
  <si>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</si>
  <si>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</si>
  <si>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</si>
  <si>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</si>
  <si>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</si>
  <si>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</si>
  <si>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</si>
  <si>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</si>
  <si>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</si>
  <si>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</si>
  <si>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</si>
  <si>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</si>
  <si>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</si>
  <si>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</si>
  <si>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</si>
  <si>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</si>
  <si>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</si>
  <si>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</si>
  <si>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</si>
  <si>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</si>
  <si>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</si>
  <si>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</si>
  <si>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</si>
  <si>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</si>
  <si>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</si>
  <si>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</si>
  <si>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</si>
  <si>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</si>
  <si>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</si>
  <si>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</si>
  <si>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</si>
  <si>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</si>
  <si>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</si>
  <si>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</si>
  <si>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</si>
  <si>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</si>
  <si>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</si>
  <si>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</si>
  <si>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</si>
  <si>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</si>
  <si>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</si>
  <si>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</si>
  <si>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</si>
  <si>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</si>
  <si>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</si>
  <si>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</si>
  <si>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</si>
  <si>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</si>
  <si>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</si>
  <si>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</si>
  <si>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</si>
  <si>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</si>
  <si>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</si>
  <si>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</si>
  <si>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</si>
  <si>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</si>
  <si>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</si>
  <si>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</si>
  <si>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</si>
  <si>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</si>
  <si>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</si>
  <si>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</si>
  <si>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</si>
  <si>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</si>
  <si>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</si>
  <si>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</si>
  <si>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</si>
  <si>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</si>
  <si>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</si>
  <si>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</si>
  <si>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</si>
  <si>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</si>
  <si>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</si>
  <si>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</si>
  <si>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</si>
  <si>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</si>
  <si>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</si>
  <si>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</si>
  <si>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</si>
  <si>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</si>
  <si>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</si>
  <si>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</si>
  <si>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</si>
  <si>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</si>
  <si>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</si>
  <si>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</si>
  <si>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</si>
  <si>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</si>
  <si>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</si>
  <si>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</si>
  <si>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</si>
  <si>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</si>
  <si>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</si>
  <si>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</si>
  <si>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</si>
  <si>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</si>
  <si>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</si>
  <si>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</si>
  <si>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</si>
  <si>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</si>
  <si>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</si>
  <si>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</si>
  <si>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</si>
  <si>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</si>
  <si>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</si>
  <si>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</si>
  <si>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</si>
  <si>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</si>
  <si>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</si>
  <si>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</si>
  <si>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</si>
  <si>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</si>
  <si>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</si>
  <si>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</si>
  <si>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</si>
  <si>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</si>
  <si>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</si>
  <si>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</si>
  <si>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</si>
  <si>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</si>
  <si>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</si>
  <si>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</si>
  <si>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</si>
  <si>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</si>
  <si>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</si>
  <si>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</si>
  <si>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</si>
  <si>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</si>
  <si>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</si>
  <si>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</si>
  <si>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</si>
  <si>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</si>
  <si>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</si>
  <si>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</si>
  <si>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</si>
  <si>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</si>
  <si>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</si>
  <si>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</si>
  <si>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</si>
  <si>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</si>
  <si>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</si>
  <si>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</si>
  <si>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</si>
  <si>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</si>
  <si>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</si>
  <si>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</si>
  <si>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</si>
  <si>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</si>
  <si>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</si>
  <si>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</si>
  <si>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</si>
  <si>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</si>
  <si>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</si>
  <si>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</si>
  <si>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</si>
  <si>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</si>
  <si>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</si>
  <si>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</si>
  <si>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</si>
  <si>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</si>
  <si>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</si>
  <si>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</si>
  <si>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</si>
  <si>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</si>
  <si>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</si>
  <si>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</si>
  <si>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</si>
  <si>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</si>
  <si>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</si>
  <si>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</si>
  <si>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</si>
  <si>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</si>
  <si>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</si>
  <si>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</si>
  <si>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</si>
  <si>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</si>
  <si>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</si>
  <si>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</si>
  <si>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</si>
  <si>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</si>
  <si>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</si>
  <si>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</si>
  <si>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</si>
  <si>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</si>
  <si>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</si>
  <si>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</si>
  <si>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</si>
  <si>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</si>
  <si>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</si>
  <si>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</si>
  <si>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</si>
  <si>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</si>
  <si>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</si>
  <si>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</si>
  <si>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</si>
  <si>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</si>
  <si>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</si>
  <si>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</si>
  <si>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</si>
  <si>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</si>
  <si>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</si>
  <si>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</si>
  <si>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</si>
  <si>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</si>
  <si>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</si>
  <si>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</si>
  <si>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</si>
  <si>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</si>
  <si>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</si>
  <si>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</si>
  <si>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</si>
  <si>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</si>
  <si>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</si>
  <si>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</si>
  <si>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</si>
  <si>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</si>
  <si>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</si>
  <si>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</si>
  <si>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</si>
  <si>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</si>
  <si>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</si>
  <si>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</si>
  <si>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</si>
  <si>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</si>
  <si>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</si>
  <si>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</si>
  <si>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</si>
  <si>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</si>
  <si>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</si>
  <si>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</si>
  <si>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</si>
  <si>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</si>
  <si>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</si>
  <si>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</si>
  <si>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</si>
  <si>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</si>
  <si>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</si>
  <si>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</si>
  <si>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</si>
  <si>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</si>
  <si>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</si>
  <si>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</si>
  <si>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</si>
  <si>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</si>
  <si>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</si>
  <si>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</si>
  <si>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</si>
  <si>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</si>
  <si>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</si>
  <si>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</si>
  <si>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</si>
  <si>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</si>
  <si>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</si>
  <si>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</si>
  <si>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</si>
  <si>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</si>
  <si>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</si>
  <si>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</si>
  <si>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</si>
  <si>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</si>
  <si>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</si>
  <si>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</si>
  <si>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</si>
  <si>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</si>
  <si>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</si>
  <si>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</si>
  <si>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</si>
  <si>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</si>
  <si>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</si>
  <si>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</si>
  <si>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</si>
  <si>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</si>
  <si>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</si>
  <si>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</si>
  <si>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</si>
  <si>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</si>
  <si>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</si>
  <si>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</si>
  <si>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</si>
  <si>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</si>
  <si>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</si>
  <si>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</si>
  <si>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</si>
  <si>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</si>
  <si>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</si>
  <si>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</si>
  <si>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</si>
  <si>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</si>
  <si>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</si>
  <si>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</si>
  <si>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</si>
  <si>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</si>
  <si>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</si>
  <si>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</si>
  <si>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</si>
  <si>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</si>
  <si>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</si>
  <si>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</si>
  <si>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</si>
  <si>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</si>
  <si>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</si>
  <si>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</si>
  <si>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</si>
  <si>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</si>
  <si>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</si>
  <si>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</si>
  <si>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</si>
  <si>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</si>
  <si>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</si>
  <si>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</si>
  <si>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</si>
  <si>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</si>
  <si>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</si>
  <si>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</si>
  <si>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</si>
  <si>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</si>
  <si>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</si>
  <si>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</si>
  <si>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</si>
  <si>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</si>
  <si>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</si>
  <si>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</si>
  <si>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</si>
  <si>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</si>
  <si>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</si>
  <si>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</si>
  <si>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</si>
  <si>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</si>
  <si>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</si>
  <si>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</si>
  <si>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</si>
  <si>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</si>
  <si>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</si>
  <si>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</si>
  <si>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</si>
  <si>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</si>
  <si>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</si>
  <si>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</si>
  <si>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</si>
  <si>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</si>
  <si>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</si>
  <si>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</si>
  <si>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</si>
  <si>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</si>
  <si>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</si>
  <si>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</si>
  <si>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</si>
  <si>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</si>
  <si>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</si>
  <si>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</si>
  <si>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</si>
  <si>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</si>
  <si>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</si>
  <si>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</si>
  <si>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</si>
  <si>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</si>
  <si>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</si>
  <si>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</si>
  <si>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</si>
  <si>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</si>
  <si>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</si>
  <si>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</si>
  <si>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</si>
  <si>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</si>
  <si>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</si>
  <si>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</si>
  <si>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</si>
  <si>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</si>
  <si>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</si>
  <si>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</si>
  <si>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</si>
  <si>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</si>
  <si>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</si>
  <si>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</si>
  <si>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</si>
  <si>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</si>
  <si>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</si>
  <si>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</si>
  <si>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</si>
  <si>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</si>
  <si>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</si>
  <si>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</si>
  <si>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</si>
  <si>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</si>
  <si>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</si>
  <si>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</si>
  <si>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</si>
  <si>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</si>
  <si>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</si>
  <si>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</si>
  <si>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</si>
  <si>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</si>
  <si>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</si>
  <si>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</si>
  <si>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</si>
  <si>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</si>
  <si>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</si>
  <si>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</si>
  <si>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</si>
  <si>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</si>
  <si>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</si>
  <si>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</si>
  <si>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</si>
  <si>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</si>
  <si>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</si>
  <si>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</si>
  <si>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</si>
  <si>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</si>
  <si>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</si>
  <si>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</si>
  <si>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</si>
  <si>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</si>
  <si>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</si>
  <si>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</si>
  <si>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</si>
  <si>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</si>
  <si>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</si>
  <si>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</si>
  <si>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</si>
  <si>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</si>
  <si>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</si>
  <si>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</si>
  <si>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</si>
  <si>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</si>
  <si>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</si>
  <si>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</si>
  <si>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</si>
  <si>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</si>
  <si>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</si>
  <si>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</si>
  <si>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</si>
  <si>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</si>
  <si>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</si>
  <si>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</si>
  <si>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</si>
  <si>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</si>
  <si>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</si>
  <si>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</si>
  <si>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</si>
  <si>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</si>
  <si>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</si>
  <si>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</si>
  <si>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</si>
  <si>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</si>
  <si>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</si>
  <si>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</si>
  <si>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</si>
  <si>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</si>
  <si>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</si>
  <si>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</si>
  <si>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</si>
  <si>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</si>
  <si>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</si>
  <si>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</si>
  <si>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</si>
  <si>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</si>
  <si>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</si>
  <si>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</si>
  <si>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</si>
  <si>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</si>
  <si>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</si>
  <si>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</si>
  <si>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</si>
  <si>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</si>
  <si>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</si>
  <si>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</si>
  <si>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</si>
  <si>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</si>
  <si>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</si>
  <si>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</si>
  <si>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</si>
  <si>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</si>
  <si>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</si>
  <si>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</si>
  <si>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</si>
  <si>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</si>
  <si>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</si>
  <si>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</si>
  <si>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</si>
  <si>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</si>
  <si>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</si>
  <si>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</si>
  <si>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</si>
  <si>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</si>
  <si>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</si>
  <si>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</si>
  <si>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</si>
  <si>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</si>
  <si>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</si>
  <si>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</si>
  <si>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</si>
  <si>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</si>
  <si>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</si>
  <si>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</si>
  <si>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</si>
  <si>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</si>
  <si>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</si>
  <si>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</si>
  <si>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</si>
  <si>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</si>
  <si>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</si>
  <si>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</si>
  <si>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</si>
  <si>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</si>
  <si>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</si>
  <si>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</si>
  <si>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</si>
  <si>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</si>
  <si>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</si>
  <si>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</si>
  <si>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</si>
  <si>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</si>
  <si>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</si>
  <si>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</si>
  <si>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</si>
  <si>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</si>
  <si>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</si>
  <si>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</si>
  <si>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</si>
  <si>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</si>
  <si>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</si>
  <si>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</si>
  <si>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</si>
  <si>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</si>
  <si>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</si>
  <si>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</si>
  <si>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</si>
  <si>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</si>
  <si>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</si>
  <si>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</si>
  <si>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</si>
  <si>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</si>
  <si>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</si>
  <si>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</si>
  <si>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</si>
  <si>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</si>
  <si>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</si>
  <si>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</si>
  <si>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</si>
  <si>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</si>
  <si>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</si>
  <si>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</si>
  <si>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</si>
  <si>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</si>
  <si>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</si>
  <si>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</si>
  <si>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</si>
  <si>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</si>
  <si>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</si>
  <si>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</si>
  <si>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</si>
  <si>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</si>
  <si>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</si>
  <si>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</si>
  <si>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</si>
  <si>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</si>
  <si>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</si>
  <si>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</si>
  <si>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</si>
  <si>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</si>
  <si>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</si>
  <si>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</si>
  <si>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</si>
  <si>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</si>
  <si>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</si>
  <si>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</si>
  <si>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</si>
  <si>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</si>
  <si>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</si>
  <si>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</si>
  <si>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</si>
  <si>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</si>
  <si>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</si>
  <si>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</si>
  <si>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</si>
  <si>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</si>
  <si>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</si>
  <si>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</si>
  <si>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</si>
  <si>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</si>
  <si>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</si>
  <si>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</si>
  <si>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</si>
  <si>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</si>
  <si>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</si>
  <si>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</si>
  <si>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</si>
  <si>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</si>
  <si>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</si>
  <si>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</si>
  <si>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</si>
  <si>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</si>
  <si>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</si>
  <si>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</si>
  <si>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</si>
  <si>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</si>
  <si>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</si>
  <si>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</si>
  <si>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</si>
  <si>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</si>
  <si>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</si>
  <si>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</si>
  <si>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</si>
  <si>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</si>
  <si>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</si>
  <si>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</si>
  <si>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</si>
  <si>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</si>
  <si>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</si>
  <si>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</si>
  <si>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</si>
  <si>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</si>
  <si>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</si>
  <si>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</si>
  <si>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</si>
  <si>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</si>
  <si>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</si>
  <si>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</si>
  <si>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</si>
  <si>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</si>
  <si>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</si>
  <si>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</si>
  <si>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</si>
  <si>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</si>
  <si>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</si>
  <si>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</si>
  <si>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</si>
  <si>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</si>
  <si>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</si>
  <si>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</si>
  <si>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</si>
  <si>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</si>
  <si>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</si>
  <si>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</si>
  <si>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</si>
  <si>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</si>
  <si>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</si>
  <si>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</si>
  <si>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</si>
  <si>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</si>
  <si>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</si>
  <si>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</si>
  <si>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</si>
  <si>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</si>
  <si>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</si>
  <si>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</si>
  <si>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</si>
  <si>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</si>
  <si>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</si>
  <si>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</si>
  <si>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</si>
  <si>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</si>
  <si>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</si>
  <si>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</si>
  <si>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</si>
  <si>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</si>
  <si>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</si>
  <si>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</si>
  <si>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</si>
  <si>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</si>
  <si>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</si>
  <si>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</si>
  <si>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</si>
  <si>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</si>
  <si>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</si>
  <si>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</si>
  <si>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</si>
  <si>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</si>
  <si>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</si>
  <si>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</si>
  <si>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</si>
  <si>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</si>
  <si>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</si>
  <si>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</si>
  <si>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</si>
  <si>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</si>
  <si>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</si>
  <si>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</si>
  <si>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</si>
  <si>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</si>
  <si>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</si>
  <si>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</si>
  <si>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</si>
  <si>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</si>
  <si>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</si>
  <si>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</si>
  <si>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</si>
  <si>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</si>
  <si>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</si>
  <si>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</si>
  <si>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</si>
  <si>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</si>
  <si>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</si>
  <si>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</si>
  <si>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</si>
  <si>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</si>
  <si>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</si>
  <si>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</si>
  <si>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</si>
  <si>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</si>
  <si>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</si>
  <si>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</si>
  <si>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</si>
  <si>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</si>
  <si>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</si>
  <si>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</si>
  <si>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</si>
  <si>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</si>
  <si>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</si>
  <si>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</si>
  <si>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</si>
  <si>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</si>
  <si>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</si>
  <si>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</si>
  <si>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</si>
  <si>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</si>
  <si>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</si>
  <si>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</si>
  <si>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</si>
  <si>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</si>
  <si>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</si>
  <si>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</si>
  <si>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</si>
  <si>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</si>
  <si>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</si>
  <si>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</si>
  <si>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</si>
  <si>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</si>
  <si>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</si>
  <si>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</si>
  <si>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</si>
  <si>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</si>
  <si>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</si>
  <si>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</si>
  <si>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</si>
  <si>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</si>
  <si>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</si>
  <si>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</si>
  <si>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</si>
  <si>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</si>
  <si>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</si>
  <si>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</si>
  <si>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</si>
  <si>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</si>
  <si>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</si>
  <si>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</si>
  <si>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</si>
  <si>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</si>
  <si>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</si>
  <si>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</si>
  <si>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</si>
  <si>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</si>
  <si>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</si>
  <si>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</si>
  <si>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</si>
  <si>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</si>
  <si>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</si>
  <si>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</si>
  <si>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</si>
  <si>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</si>
  <si>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</si>
  <si>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</si>
  <si>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</si>
  <si>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</si>
  <si>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</si>
  <si>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</si>
  <si>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</si>
  <si>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</si>
  <si>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</si>
  <si>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</si>
  <si>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</si>
  <si>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</si>
  <si>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</si>
  <si>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</si>
  <si>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</si>
  <si>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</si>
  <si>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</si>
  <si>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</si>
  <si>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</si>
  <si>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</si>
  <si>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</si>
  <si>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</si>
  <si>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</si>
  <si>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</si>
  <si>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</si>
  <si>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</si>
  <si>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</si>
  <si>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</si>
  <si>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</si>
  <si>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</si>
  <si>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</si>
  <si>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</si>
  <si>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</si>
  <si>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</si>
  <si>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</si>
  <si>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</si>
  <si>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</si>
  <si>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</si>
  <si>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</si>
  <si>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</si>
  <si>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</si>
  <si>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</si>
  <si>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</si>
  <si>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</si>
  <si>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</si>
  <si>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</si>
  <si>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</si>
  <si>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</si>
  <si>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</si>
  <si>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</si>
  <si>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</si>
  <si>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</si>
  <si>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</si>
  <si>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</si>
  <si>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</si>
  <si>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</si>
  <si>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</si>
  <si>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</si>
  <si>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</si>
  <si>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</si>
  <si>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</si>
  <si>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</si>
  <si>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</si>
  <si>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</si>
  <si>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</si>
  <si>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</si>
  <si>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</si>
  <si>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</si>
  <si>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</si>
  <si>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</si>
  <si>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</si>
  <si>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</si>
  <si>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</si>
  <si>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</si>
  <si>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</si>
  <si>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</si>
  <si>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</si>
  <si>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</si>
  <si>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</si>
  <si>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</si>
  <si>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</si>
  <si>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</si>
  <si>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</si>
  <si>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</si>
  <si>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</si>
  <si>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</si>
  <si>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</si>
  <si>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</si>
  <si>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</si>
  <si>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</si>
  <si>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</si>
  <si>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</si>
  <si>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</si>
  <si>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</si>
  <si>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</si>
  <si>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</si>
  <si>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</si>
  <si>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</si>
  <si>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</si>
  <si>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</si>
  <si>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</si>
  <si>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</si>
  <si>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</si>
  <si>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</si>
  <si>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</si>
  <si>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</si>
  <si>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</si>
  <si>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</si>
  <si>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</si>
  <si>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</si>
  <si>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</si>
  <si>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</si>
  <si>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</si>
  <si>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</si>
  <si>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</si>
  <si>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</si>
  <si>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</si>
  <si>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</si>
  <si>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</si>
  <si>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</si>
  <si>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</si>
  <si>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</si>
  <si>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</si>
  <si>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</si>
  <si>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</si>
  <si>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</si>
  <si>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</si>
  <si>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</si>
  <si>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</si>
  <si>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</si>
  <si>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</si>
  <si>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</si>
  <si>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</si>
  <si>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</si>
  <si>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</si>
  <si>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</si>
  <si>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</si>
  <si>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</si>
  <si>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</si>
  <si>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</si>
  <si>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</si>
  <si>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</si>
  <si>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</si>
  <si>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</si>
  <si>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</si>
  <si>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</si>
  <si>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</si>
  <si>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</si>
  <si>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</si>
  <si>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</si>
  <si>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</si>
  <si>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</si>
  <si>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</si>
  <si>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</si>
  <si>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</si>
  <si>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</si>
  <si>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</si>
  <si>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</si>
  <si>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</si>
  <si>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</si>
  <si>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</si>
  <si>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</si>
  <si>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</si>
  <si>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</si>
  <si>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</si>
  <si>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</si>
  <si>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</si>
  <si>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</si>
  <si>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</si>
  <si>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</si>
  <si>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</si>
  <si>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</si>
  <si>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</si>
  <si>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</si>
  <si>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</si>
  <si>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</si>
  <si>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</si>
  <si>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</si>
  <si>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</si>
  <si>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</si>
  <si>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</si>
  <si>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</si>
  <si>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</si>
  <si>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</si>
  <si>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</si>
  <si>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</si>
  <si>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</si>
  <si>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</si>
  <si>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</si>
  <si>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</si>
  <si>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</si>
  <si>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</si>
  <si>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</si>
  <si>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</si>
  <si>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</si>
  <si>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</si>
  <si>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</si>
  <si>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</si>
  <si>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</si>
  <si>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</si>
  <si>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</si>
  <si>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</si>
  <si>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</si>
  <si>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</si>
  <si>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</si>
  <si>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</si>
  <si>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</si>
  <si>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</si>
  <si>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</si>
  <si>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</si>
  <si>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</si>
  <si>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</si>
  <si>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</si>
  <si>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</si>
  <si>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</si>
  <si>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</si>
  <si>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</si>
  <si>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</si>
  <si>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</si>
  <si>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</si>
  <si>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</si>
  <si>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</si>
  <si>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</si>
  <si>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</si>
  <si>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</si>
  <si>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</si>
  <si>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</si>
  <si>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</si>
  <si>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</si>
  <si>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</si>
  <si>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</si>
  <si>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</si>
  <si>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</si>
  <si>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</si>
  <si>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</si>
  <si>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</si>
  <si>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</si>
  <si>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</si>
  <si>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</si>
  <si>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</si>
  <si>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</si>
  <si>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</si>
  <si>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</si>
  <si>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</si>
  <si>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</si>
  <si>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</si>
  <si>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</si>
  <si>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</si>
  <si>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</si>
  <si>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</si>
  <si>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</si>
  <si>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</si>
  <si>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</si>
  <si>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</si>
  <si>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</si>
  <si>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</si>
  <si>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</si>
  <si>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</si>
  <si>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</si>
  <si>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</si>
  <si>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</si>
  <si>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</si>
  <si>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</si>
  <si>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</si>
  <si>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</si>
  <si>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</si>
  <si>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</si>
  <si>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</si>
  <si>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</si>
  <si>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</si>
  <si>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</si>
  <si>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</si>
  <si>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</si>
  <si>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</si>
  <si>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</si>
  <si>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</si>
  <si>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</si>
  <si>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</si>
  <si>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</si>
  <si>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</si>
  <si>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</si>
  <si>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</si>
  <si>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</si>
  <si>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</si>
  <si>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</si>
  <si>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</si>
  <si>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</si>
  <si>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</si>
  <si>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</si>
  <si>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</si>
  <si>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</si>
  <si>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</si>
  <si>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</si>
  <si>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</si>
  <si>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</si>
  <si>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</si>
  <si>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</si>
  <si>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</si>
  <si>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</si>
  <si>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</si>
  <si>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</si>
  <si>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</si>
  <si>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</si>
  <si>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</si>
  <si>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</si>
  <si>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</si>
  <si>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</si>
  <si>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</si>
  <si>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</si>
  <si>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</si>
  <si>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</si>
  <si>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</si>
  <si>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</si>
  <si>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</si>
  <si>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</si>
  <si>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</si>
  <si>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</si>
  <si>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</si>
  <si>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</si>
  <si>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</si>
  <si>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</si>
  <si>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</si>
  <si>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</si>
  <si>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</si>
  <si>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</si>
  <si>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</si>
  <si>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</si>
  <si>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</si>
  <si>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</si>
  <si>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</si>
  <si>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</si>
  <si>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</si>
  <si>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</si>
  <si>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</si>
  <si>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</si>
  <si>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</si>
  <si>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</si>
  <si>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</si>
  <si>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</si>
  <si>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</si>
  <si>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</si>
  <si>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</si>
  <si>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</si>
  <si>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</si>
  <si>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</si>
  <si>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</si>
  <si>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</si>
  <si>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</si>
  <si>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</si>
  <si>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</si>
  <si>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</si>
  <si>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</si>
  <si>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</si>
  <si>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</si>
  <si>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</si>
  <si>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</si>
  <si>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</si>
  <si>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</si>
  <si>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</si>
  <si>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</si>
  <si>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</si>
  <si>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</si>
  <si>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</si>
  <si>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</si>
  <si>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</si>
  <si>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</si>
  <si>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</si>
  <si>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</si>
  <si>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</si>
  <si>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</si>
  <si>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</si>
  <si>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</si>
  <si>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</si>
  <si>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</si>
  <si>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</si>
  <si>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</si>
  <si>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</si>
  <si>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</si>
  <si>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</si>
  <si>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</si>
  <si>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</si>
  <si>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</si>
  <si>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</si>
  <si>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</si>
  <si>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</si>
  <si>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</si>
  <si>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</si>
  <si>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</si>
  <si>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</si>
  <si>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</si>
  <si>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</si>
  <si>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</si>
  <si>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</si>
  <si>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</si>
  <si>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</si>
  <si>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</si>
  <si>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</si>
  <si>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</si>
  <si>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</si>
  <si>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</si>
  <si>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</si>
  <si>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</si>
  <si>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</si>
  <si>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</si>
  <si>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</si>
  <si>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</si>
  <si>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</si>
  <si>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</si>
  <si>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</si>
  <si>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</si>
  <si>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</si>
  <si>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</si>
  <si>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</si>
  <si>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</si>
  <si>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</si>
  <si>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</si>
  <si>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</si>
  <si>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</si>
  <si>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</si>
  <si>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</si>
  <si>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</si>
  <si>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</si>
  <si>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</si>
  <si>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</si>
  <si>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</si>
  <si>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</si>
  <si>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</si>
  <si>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</si>
  <si>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</si>
  <si>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</si>
  <si>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</si>
  <si>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</si>
  <si>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</si>
  <si>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</si>
  <si>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</si>
  <si>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</si>
  <si>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</si>
  <si>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</si>
  <si>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</si>
  <si>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</si>
  <si>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</si>
  <si>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</si>
  <si>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</si>
  <si>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</si>
  <si>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</si>
  <si>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</si>
  <si>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</si>
  <si>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</si>
  <si>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</si>
  <si>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</si>
  <si>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</si>
  <si>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</si>
  <si>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</si>
  <si>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</si>
  <si>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</si>
  <si>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</si>
  <si>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</si>
  <si>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</si>
  <si>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</si>
  <si>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</si>
  <si>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</si>
  <si>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</si>
  <si>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</si>
  <si>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</si>
  <si>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</si>
  <si>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</si>
  <si>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</si>
  <si>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</si>
  <si>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</si>
  <si>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</si>
  <si>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</si>
  <si>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</si>
  <si>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</si>
  <si>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</si>
  <si>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</si>
  <si>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</si>
  <si>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</si>
  <si>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</si>
  <si>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</si>
  <si>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</si>
  <si>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</si>
  <si>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</si>
  <si>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</si>
  <si>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</si>
  <si>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</si>
  <si>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</si>
  <si>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</si>
  <si>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</si>
  <si>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</si>
  <si>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</si>
  <si>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</si>
  <si>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</si>
  <si>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</si>
  <si>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</si>
  <si>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</si>
  <si>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</si>
  <si>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</si>
  <si>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</si>
  <si>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</si>
  <si>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</si>
  <si>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</si>
  <si>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</si>
  <si>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</si>
  <si>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</si>
  <si>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</si>
  <si>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</si>
  <si>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</si>
  <si>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</si>
  <si>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</si>
  <si>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</si>
  <si>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</si>
  <si>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</si>
  <si>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</si>
  <si>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</si>
  <si>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</si>
  <si>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</si>
  <si>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</si>
  <si>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</si>
  <si>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</si>
  <si>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</si>
  <si>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</si>
  <si>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</si>
  <si>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</si>
  <si>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</si>
  <si>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</si>
  <si>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</si>
  <si>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</si>
  <si>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</si>
  <si>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</si>
  <si>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</si>
  <si>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</si>
  <si>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</si>
  <si>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</si>
  <si>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</si>
  <si>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</si>
  <si>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</si>
  <si>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</si>
  <si>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</si>
  <si>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</si>
  <si>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</si>
  <si>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</si>
  <si>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</si>
  <si>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</si>
  <si>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</si>
  <si>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</si>
  <si>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</si>
  <si>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</si>
  <si>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</si>
  <si>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</si>
  <si>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</si>
  <si>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</si>
  <si>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</si>
  <si>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</si>
  <si>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</si>
  <si>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</si>
  <si>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</si>
  <si>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</si>
  <si>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</si>
  <si>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</si>
  <si>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</si>
  <si>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</si>
  <si>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</si>
  <si>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</si>
  <si>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</si>
  <si>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</si>
  <si>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</si>
  <si>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</si>
  <si>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</si>
  <si>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</si>
  <si>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</si>
  <si>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</si>
  <si>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</si>
  <si>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</si>
  <si>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</si>
  <si>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</si>
  <si>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</si>
  <si>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</si>
  <si>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</si>
  <si>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</si>
  <si>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</si>
  <si>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</si>
  <si>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</si>
  <si>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</si>
  <si>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</si>
  <si>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</si>
  <si>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</si>
  <si>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</si>
  <si>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</si>
  <si>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</si>
  <si>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</si>
  <si>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</si>
  <si>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</si>
  <si>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</si>
  <si>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</si>
  <si>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</si>
  <si>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</si>
  <si>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</si>
  <si>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</si>
  <si>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</si>
  <si>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</si>
  <si>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</si>
  <si>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</si>
  <si>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</si>
  <si>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</si>
  <si>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</si>
  <si>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</si>
  <si>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</si>
  <si>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</si>
  <si>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</si>
  <si>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</si>
  <si>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</si>
  <si>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</si>
  <si>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</si>
  <si>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</si>
  <si>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</si>
  <si>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</si>
  <si>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</si>
  <si>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</si>
  <si>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</si>
  <si>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</si>
  <si>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</si>
  <si>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</si>
  <si>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</si>
  <si>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</si>
  <si>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</si>
  <si>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</si>
  <si>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</si>
  <si>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</si>
  <si>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</si>
  <si>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</si>
  <si>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</si>
  <si>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</si>
  <si>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</si>
  <si>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</si>
  <si>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</si>
  <si>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</si>
  <si>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</si>
  <si>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</si>
  <si>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</si>
  <si>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</si>
  <si>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</si>
  <si>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</si>
  <si>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</si>
  <si>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</si>
  <si>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</si>
  <si>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</si>
  <si>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</si>
  <si>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</si>
  <si>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</si>
  <si>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</si>
  <si>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</si>
  <si>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</si>
  <si>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</si>
  <si>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</si>
  <si>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</si>
  <si>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</si>
  <si>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</si>
  <si>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</si>
  <si>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</si>
  <si>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</si>
  <si>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</si>
  <si>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</si>
  <si>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</si>
  <si>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</si>
  <si>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</si>
  <si>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</si>
  <si>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</si>
  <si>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</si>
  <si>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</si>
  <si>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</si>
  <si>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</si>
  <si>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</si>
  <si>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</si>
  <si>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</si>
  <si>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</si>
  <si>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</si>
  <si>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</si>
  <si>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</si>
  <si>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</si>
  <si>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</si>
  <si>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</si>
  <si>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</si>
  <si>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</si>
  <si>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</si>
  <si>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</si>
  <si>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</si>
  <si>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</si>
  <si>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</si>
  <si>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</si>
  <si>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</si>
  <si>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</si>
  <si>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</si>
  <si>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</si>
  <si>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</si>
  <si>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</si>
  <si>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</si>
  <si>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</si>
  <si>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</si>
  <si>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</si>
  <si>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</si>
  <si>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</si>
  <si>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</si>
  <si>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</si>
  <si>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</si>
  <si>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</si>
  <si>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</si>
  <si>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</si>
  <si>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</si>
  <si>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</si>
  <si>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</si>
  <si>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</si>
  <si>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</si>
  <si>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</si>
  <si>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</si>
  <si>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</si>
  <si>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</si>
  <si>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</si>
  <si>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</si>
  <si>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</si>
  <si>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</si>
  <si>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</si>
  <si>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</si>
  <si>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</si>
  <si>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</si>
  <si>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</si>
  <si>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</si>
  <si>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</si>
  <si>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</si>
  <si>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</si>
  <si>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</si>
  <si>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</si>
  <si>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</si>
  <si>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</si>
  <si>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</si>
  <si>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</si>
  <si>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</si>
  <si>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</si>
  <si>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</si>
  <si>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</si>
  <si>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</si>
  <si>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</si>
  <si>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</si>
  <si>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</si>
  <si>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</si>
  <si>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</si>
  <si>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</si>
  <si>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</si>
  <si>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</si>
  <si>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</si>
  <si>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</si>
  <si>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</si>
  <si>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</si>
  <si>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</si>
  <si>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</si>
  <si>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</si>
  <si>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</si>
  <si>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</si>
  <si>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</si>
  <si>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</si>
  <si>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</si>
  <si>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</si>
  <si>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</si>
  <si>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</si>
  <si>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</si>
  <si>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</si>
  <si>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</si>
  <si>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</si>
  <si>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</si>
  <si>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</si>
  <si>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</si>
  <si>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</si>
  <si>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</si>
  <si>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</si>
  <si>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</si>
  <si>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</si>
  <si>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</si>
  <si>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</si>
  <si>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</si>
  <si>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</si>
  <si>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</si>
  <si>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</si>
  <si>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</si>
  <si>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</si>
  <si>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</si>
  <si>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</si>
  <si>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</si>
  <si>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</si>
  <si>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</si>
  <si>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</si>
  <si>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</si>
  <si>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</si>
  <si>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</si>
  <si>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</si>
  <si>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</si>
  <si>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</si>
  <si>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</si>
  <si>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</si>
  <si>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</si>
  <si>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</si>
  <si>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</si>
  <si>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</si>
  <si>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</si>
  <si>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</si>
  <si>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</si>
  <si>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</si>
  <si>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</si>
  <si>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</si>
  <si>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</si>
  <si>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</si>
  <si>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</si>
  <si>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</si>
  <si>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</si>
  <si>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</si>
  <si>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</si>
  <si>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</si>
  <si>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</si>
  <si>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</si>
  <si>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</si>
  <si>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</si>
  <si>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</si>
  <si>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</si>
  <si>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</si>
  <si>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</si>
  <si>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</si>
  <si>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</si>
  <si>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</si>
  <si>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</si>
  <si>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</si>
  <si>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</si>
  <si>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</si>
  <si>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</si>
  <si>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</si>
  <si>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</si>
  <si>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</si>
  <si>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</si>
  <si>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</si>
  <si>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</si>
  <si>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</si>
  <si>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</si>
  <si>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</si>
  <si>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</si>
  <si>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</si>
  <si>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</si>
  <si>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</si>
  <si>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</si>
  <si>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</si>
  <si>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</si>
  <si>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</si>
  <si>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</si>
  <si>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</si>
  <si>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</si>
  <si>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</si>
  <si>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</si>
  <si>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</si>
  <si>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</si>
  <si>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</si>
  <si>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</si>
  <si>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</si>
  <si>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</si>
  <si>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</si>
  <si>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</si>
  <si>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</si>
  <si>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</si>
  <si>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</si>
  <si>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</si>
  <si>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</si>
  <si>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</si>
  <si>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</si>
  <si>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</si>
  <si>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</si>
  <si>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</si>
  <si>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</si>
  <si>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</si>
  <si>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</si>
  <si>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</si>
  <si>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</si>
  <si>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</si>
  <si>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</si>
  <si>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</si>
  <si>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</si>
  <si>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</si>
  <si>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</si>
  <si>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</si>
  <si>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</si>
  <si>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</si>
  <si>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</si>
  <si>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</si>
  <si>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</si>
  <si>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</si>
  <si>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</si>
  <si>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</si>
  <si>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</si>
  <si>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</si>
  <si>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</si>
  <si>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</si>
  <si>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</si>
  <si>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</si>
  <si>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</si>
  <si>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</si>
  <si>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</si>
  <si>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</si>
  <si>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</si>
  <si>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</si>
  <si>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</si>
  <si>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</si>
  <si>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</si>
  <si>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</si>
  <si>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</si>
  <si>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</si>
  <si>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</si>
  <si>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</si>
  <si>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</si>
  <si>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</si>
  <si>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</si>
  <si>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</si>
  <si>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</si>
  <si>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</si>
  <si>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</si>
  <si>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</si>
  <si>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</si>
  <si>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</si>
  <si>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</si>
  <si>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</si>
  <si>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</si>
  <si>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</si>
  <si>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</si>
  <si>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</si>
  <si>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</si>
  <si>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</si>
  <si>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</si>
  <si>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</si>
  <si>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</si>
  <si>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</si>
  <si>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</si>
  <si>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</si>
  <si>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</si>
  <si>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</si>
  <si>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</si>
  <si>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</si>
  <si>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</si>
  <si>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</si>
  <si>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</si>
  <si>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</si>
  <si>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</si>
  <si>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</si>
  <si>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</si>
  <si>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</si>
  <si>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</si>
  <si>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</si>
  <si>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</si>
  <si>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</si>
  <si>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</si>
  <si>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</si>
  <si>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</si>
  <si>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</si>
  <si>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</si>
  <si>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</si>
  <si>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</si>
  <si>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</si>
  <si>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</si>
  <si>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</si>
  <si>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</si>
  <si>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</si>
  <si>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</si>
  <si>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</si>
  <si>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</si>
  <si>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</si>
  <si>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</si>
  <si>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</si>
  <si>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</si>
  <si>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</si>
  <si>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</si>
  <si>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</si>
  <si>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</si>
  <si>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</si>
  <si>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</si>
  <si>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</si>
  <si>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</si>
  <si>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</si>
  <si>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</si>
  <si>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</si>
  <si>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</si>
  <si>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</si>
  <si>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</si>
  <si>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</si>
  <si>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</si>
  <si>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</si>
  <si>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</si>
  <si>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</si>
  <si>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</si>
  <si>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</si>
  <si>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</si>
  <si>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</si>
  <si>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</si>
  <si>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</si>
  <si>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</si>
  <si>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</si>
  <si>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</si>
  <si>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</si>
  <si>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</si>
  <si>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</si>
  <si>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</si>
  <si>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</si>
  <si>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</si>
  <si>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</si>
  <si>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</si>
  <si>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</si>
  <si>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</si>
  <si>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</si>
  <si>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</si>
  <si>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</si>
  <si>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</si>
  <si>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</si>
  <si>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</si>
  <si>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</si>
  <si>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</si>
  <si>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</si>
  <si>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</si>
  <si>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</si>
  <si>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</si>
  <si>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</si>
  <si>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</si>
  <si>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</si>
  <si>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</si>
  <si>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</si>
  <si>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</si>
  <si>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</si>
  <si>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</si>
  <si>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</si>
  <si>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</si>
  <si>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</si>
  <si>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</si>
  <si>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</si>
  <si>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</si>
  <si>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</si>
  <si>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</si>
  <si>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</si>
  <si>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</si>
  <si>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</si>
  <si>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</si>
  <si>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</si>
  <si>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</si>
  <si>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</si>
  <si>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</si>
  <si>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</si>
  <si>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</si>
  <si>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</si>
  <si>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</si>
  <si>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</si>
  <si>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</si>
  <si>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</si>
  <si>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</si>
  <si>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</si>
  <si>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</si>
  <si>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</si>
  <si>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</si>
  <si>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</si>
  <si>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</si>
  <si>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</si>
  <si>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</si>
  <si>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</si>
  <si>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</si>
  <si>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</si>
  <si>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</si>
  <si>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</si>
  <si>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</si>
  <si>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</si>
  <si>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</si>
  <si>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</si>
  <si>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</si>
  <si>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</si>
  <si>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</si>
  <si>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</si>
  <si>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</si>
  <si>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</si>
  <si>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</si>
  <si>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</si>
  <si>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</si>
  <si>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</si>
  <si>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</si>
  <si>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</si>
  <si>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</si>
  <si>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</si>
  <si>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</si>
  <si>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</si>
  <si>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</si>
  <si>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</si>
  <si>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</si>
  <si>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</si>
  <si>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</si>
  <si>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</si>
  <si>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</si>
  <si>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</si>
  <si>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</si>
  <si>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</si>
  <si>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</si>
  <si>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</si>
  <si>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</si>
  <si>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</si>
  <si>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</si>
  <si>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</si>
  <si>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</si>
  <si>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</si>
  <si>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</si>
  <si>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</si>
  <si>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</si>
  <si>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</si>
  <si>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</si>
  <si>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</si>
  <si>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</si>
  <si>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</si>
  <si>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</si>
  <si>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</si>
  <si>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</si>
  <si>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</si>
  <si>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</si>
  <si>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</si>
  <si>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</si>
  <si>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</si>
  <si>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</si>
  <si>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</si>
  <si>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</si>
  <si>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</si>
  <si>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</si>
  <si>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</si>
  <si>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</si>
  <si>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</si>
  <si>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</si>
  <si>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</si>
  <si>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</si>
  <si>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</si>
  <si>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</si>
  <si>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</si>
  <si>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</si>
  <si>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</si>
  <si>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</si>
  <si>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</si>
  <si>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</si>
  <si>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</si>
  <si>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</si>
  <si>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</si>
  <si>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</si>
  <si>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</si>
  <si>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</si>
  <si>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</si>
  <si>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</si>
  <si>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</si>
  <si>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</si>
  <si>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</si>
  <si>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</si>
  <si>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</si>
  <si>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</si>
  <si>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</si>
  <si>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</si>
  <si>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</si>
  <si>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</si>
  <si>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</si>
  <si>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</si>
  <si>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</si>
  <si>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</si>
  <si>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</si>
  <si>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</si>
  <si>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</si>
  <si>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</si>
  <si>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</si>
  <si>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</si>
  <si>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</si>
  <si>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</si>
  <si>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</si>
  <si>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</si>
  <si>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</si>
  <si>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</si>
  <si>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</si>
  <si>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</si>
  <si>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</si>
  <si>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</si>
  <si>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</si>
  <si>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</si>
  <si>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</si>
  <si>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</si>
  <si>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</si>
  <si>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</si>
  <si>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</si>
  <si>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</si>
  <si>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</si>
  <si>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</si>
  <si>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</si>
  <si>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</si>
  <si>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</si>
  <si>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</si>
  <si>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</si>
  <si>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</si>
  <si>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</si>
  <si>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</si>
  <si>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</si>
  <si>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</si>
  <si>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</si>
  <si>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</si>
  <si>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</si>
  <si>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</si>
  <si>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</si>
  <si>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</si>
  <si>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</si>
  <si>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</si>
  <si>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</si>
  <si>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</si>
  <si>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</si>
  <si>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</si>
  <si>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</si>
  <si>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</si>
  <si>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</si>
  <si>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</si>
  <si>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</si>
  <si>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</si>
  <si>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</si>
  <si>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</si>
  <si>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</si>
  <si>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</si>
  <si>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</si>
  <si>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</si>
  <si>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</si>
  <si>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</si>
  <si>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</si>
  <si>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</si>
  <si>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</si>
  <si>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</si>
  <si>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</si>
  <si>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</si>
  <si>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</si>
  <si>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</si>
  <si>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</si>
  <si>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</si>
  <si>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</si>
  <si>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</si>
  <si>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</si>
  <si>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</si>
  <si>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</si>
  <si>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</si>
  <si>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</si>
  <si>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</si>
  <si>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</si>
  <si>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</si>
  <si>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</si>
  <si>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</si>
  <si>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</si>
  <si>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</si>
  <si>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</si>
  <si>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</si>
  <si>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</si>
  <si>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</si>
  <si>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</si>
  <si>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</si>
  <si>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</si>
  <si>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</si>
  <si>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</si>
  <si>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</si>
  <si>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</si>
  <si>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</si>
  <si>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</si>
  <si>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</si>
  <si>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</si>
  <si>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</si>
  <si>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</si>
  <si>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</si>
  <si>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</si>
  <si>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</si>
  <si>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</si>
  <si>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</si>
  <si>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</si>
  <si>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</si>
  <si>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</si>
  <si>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</si>
  <si>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</si>
  <si>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</si>
  <si>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</si>
  <si>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</si>
  <si>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</si>
  <si>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</si>
  <si>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</si>
  <si>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</si>
  <si>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</si>
  <si>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</si>
  <si>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</si>
  <si>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</si>
  <si>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</si>
  <si>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</si>
  <si>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</si>
  <si>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</si>
  <si>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</si>
  <si>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</si>
  <si>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</si>
  <si>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</si>
  <si>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</si>
  <si>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</si>
  <si>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</si>
  <si>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</si>
  <si>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</si>
  <si>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</si>
  <si>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</si>
  <si>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</si>
  <si>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</si>
  <si>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</si>
  <si>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</si>
  <si>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</si>
  <si>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</si>
  <si>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</si>
  <si>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</si>
  <si>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</si>
  <si>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</si>
  <si>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</si>
  <si>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</si>
  <si>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</si>
  <si>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</si>
  <si>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</si>
  <si>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</si>
  <si>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</si>
  <si>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</si>
  <si>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</si>
  <si>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</si>
  <si>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</si>
  <si>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</si>
  <si>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</si>
  <si>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</si>
  <si>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</si>
  <si>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</si>
  <si>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</si>
  <si>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</si>
  <si>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</si>
  <si>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</si>
  <si>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</si>
  <si>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</si>
  <si>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</si>
  <si>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</si>
  <si>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</si>
  <si>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</si>
  <si>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</si>
  <si>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</si>
  <si>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</si>
  <si>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</si>
  <si>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</si>
  <si>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</si>
  <si>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</si>
  <si>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</si>
  <si>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</si>
  <si>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</si>
  <si>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</si>
  <si>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</si>
  <si>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</si>
  <si>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</si>
  <si>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</si>
  <si>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</si>
  <si>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</si>
  <si>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</si>
  <si>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</si>
  <si>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</si>
  <si>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</si>
  <si>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</si>
  <si>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</si>
  <si>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</si>
  <si>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</si>
  <si>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</si>
  <si>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</si>
  <si>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</si>
  <si>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</si>
  <si>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</si>
  <si>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</si>
  <si>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</si>
  <si>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</si>
  <si>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</si>
  <si>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</si>
  <si>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</si>
  <si>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</si>
  <si>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</si>
  <si>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</si>
  <si>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</si>
  <si>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</si>
  <si>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</si>
  <si>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</si>
  <si>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</si>
  <si>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</si>
  <si>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</si>
  <si>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</si>
  <si>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</si>
  <si>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</si>
  <si>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</si>
  <si>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</si>
  <si>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</si>
  <si>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</si>
  <si>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</si>
  <si>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</si>
  <si>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</si>
  <si>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</si>
  <si>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</si>
  <si>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</si>
  <si>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</si>
  <si>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</si>
  <si>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</si>
  <si>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</si>
  <si>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</si>
  <si>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</si>
  <si>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</si>
  <si>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</si>
  <si>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</si>
  <si>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</si>
  <si>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</si>
  <si>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</si>
  <si>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</si>
  <si>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</si>
  <si>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</si>
  <si>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</si>
  <si>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</si>
  <si>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</si>
  <si>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</si>
  <si>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</si>
  <si>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</si>
  <si>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</si>
  <si>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</si>
  <si>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</si>
  <si>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</si>
  <si>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</si>
  <si>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</si>
  <si>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</si>
  <si>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</si>
  <si>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</si>
  <si>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</si>
  <si>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</si>
  <si>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</si>
  <si>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</si>
  <si>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</si>
  <si>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</si>
  <si>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</si>
  <si>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</si>
  <si>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</si>
  <si>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</si>
  <si>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</si>
  <si>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</si>
  <si>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</si>
  <si>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</si>
  <si>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</si>
  <si>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</si>
  <si>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</si>
  <si>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</si>
  <si>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</si>
  <si>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</si>
  <si>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</si>
  <si>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</si>
  <si>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</si>
  <si>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</si>
  <si>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</si>
  <si>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</si>
  <si>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</si>
  <si>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</si>
  <si>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</si>
  <si>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</si>
  <si>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</si>
  <si>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</si>
  <si>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</si>
  <si>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</si>
  <si>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</si>
  <si>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</si>
  <si>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</si>
  <si>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</si>
  <si>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</si>
  <si>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</si>
  <si>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</si>
  <si>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</si>
  <si>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</si>
  <si>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</si>
  <si>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</si>
  <si>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</si>
  <si>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</si>
  <si>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</si>
  <si>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</si>
  <si>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</si>
  <si>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</si>
  <si>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</si>
  <si>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</si>
  <si>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</si>
  <si>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</si>
  <si>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</si>
  <si>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</si>
  <si>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</si>
  <si>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</si>
  <si>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</si>
  <si>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</si>
  <si>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</si>
  <si>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</si>
  <si>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</si>
  <si>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</si>
  <si>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</si>
  <si>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</si>
  <si>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</si>
  <si>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</si>
  <si>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</si>
  <si>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</si>
  <si>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</si>
  <si>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</si>
  <si>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</si>
  <si>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</si>
  <si>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</si>
  <si>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</si>
  <si>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</si>
  <si>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</si>
  <si>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</si>
  <si>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</si>
  <si>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</si>
  <si>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</si>
  <si>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</si>
  <si>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</si>
  <si>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</si>
  <si>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</si>
  <si>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</si>
  <si>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</si>
  <si>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</si>
  <si>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</si>
  <si>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</si>
  <si>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</si>
  <si>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</si>
  <si>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</si>
  <si>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</si>
  <si>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</si>
  <si>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</si>
  <si>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</si>
  <si>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</si>
  <si>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</si>
  <si>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</si>
  <si>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</si>
  <si>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</si>
  <si>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</si>
  <si>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</si>
  <si>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</si>
  <si>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</si>
  <si>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</si>
  <si>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</si>
  <si>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</si>
  <si>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</si>
  <si>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</si>
  <si>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</si>
  <si>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</si>
  <si>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</si>
  <si>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</si>
  <si>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</si>
  <si>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</si>
  <si>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</si>
  <si>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</si>
  <si>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</si>
  <si>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</si>
  <si>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</si>
  <si>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</si>
  <si>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</si>
  <si>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</si>
  <si>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</si>
  <si>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</si>
  <si>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</si>
  <si>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</si>
  <si>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</si>
  <si>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</si>
  <si>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</si>
  <si>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</si>
  <si>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</si>
  <si>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</si>
  <si>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</si>
  <si>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</si>
  <si>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</si>
  <si>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</si>
  <si>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</si>
  <si>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</si>
  <si>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</si>
  <si>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</si>
  <si>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</si>
  <si>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</si>
  <si>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</si>
  <si>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</si>
  <si>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</si>
  <si>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</si>
  <si>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</si>
  <si>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</si>
  <si>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</si>
  <si>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</si>
  <si>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</si>
  <si>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</si>
  <si>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</si>
  <si>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</si>
  <si>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</si>
  <si>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</si>
  <si>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</si>
  <si>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</si>
  <si>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</si>
  <si>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</si>
  <si>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</si>
  <si>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</si>
  <si>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</si>
  <si>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</si>
  <si>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</si>
  <si>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</si>
  <si>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</si>
  <si>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</si>
  <si>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</si>
  <si>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</si>
  <si>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</si>
  <si>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</si>
  <si>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</si>
  <si>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</si>
  <si>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</si>
  <si>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</si>
  <si>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</si>
  <si>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</si>
  <si>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</si>
  <si>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</si>
  <si>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</si>
  <si>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</si>
  <si>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</si>
  <si>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</si>
  <si>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</si>
  <si>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</si>
  <si>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</si>
  <si>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</si>
  <si>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</si>
  <si>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</si>
  <si>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</si>
  <si>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</si>
  <si>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</si>
  <si>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</si>
  <si>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</si>
  <si>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</si>
  <si>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</si>
  <si>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</si>
  <si>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</si>
  <si>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</si>
  <si>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</si>
  <si>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</si>
  <si>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</si>
  <si>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</si>
  <si>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</si>
  <si>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</si>
  <si>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</si>
  <si>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</si>
  <si>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</si>
  <si>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</si>
  <si>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</si>
  <si>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</si>
  <si>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</si>
  <si>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</si>
  <si>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</si>
  <si>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</si>
  <si>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</si>
  <si>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</si>
  <si>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</si>
  <si>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</si>
  <si>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</si>
  <si>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</si>
  <si>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</si>
  <si>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</si>
  <si>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</si>
  <si>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</si>
  <si>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</si>
  <si>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</si>
  <si>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</si>
  <si>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</si>
  <si>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</si>
  <si>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</si>
  <si>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</si>
  <si>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</si>
  <si>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</si>
  <si>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</si>
  <si>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</si>
  <si>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</si>
  <si>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</si>
  <si>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</si>
  <si>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</si>
  <si>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</si>
  <si>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</si>
  <si>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</si>
  <si>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</si>
  <si>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</si>
  <si>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</si>
  <si>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</si>
  <si>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</si>
  <si>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</si>
  <si>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</si>
  <si>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</si>
  <si>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</si>
  <si>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</si>
  <si>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</si>
  <si>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</si>
  <si>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</si>
  <si>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</si>
  <si>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</si>
  <si>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</si>
  <si>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</si>
  <si>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</si>
  <si>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</si>
  <si>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</si>
  <si>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</si>
  <si>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</si>
  <si>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</si>
  <si>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</si>
  <si>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</si>
  <si>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</si>
  <si>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</si>
  <si>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</si>
  <si>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</si>
  <si>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</si>
  <si>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</si>
  <si>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</si>
  <si>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</si>
  <si>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</si>
  <si>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</si>
  <si>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</si>
  <si>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</si>
  <si>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</si>
  <si>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</si>
  <si>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</si>
  <si>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</si>
  <si>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</si>
  <si>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</si>
  <si>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</si>
  <si>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</si>
  <si>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</si>
  <si>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</si>
  <si>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</si>
  <si>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</si>
  <si>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</si>
  <si>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</si>
  <si>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</si>
  <si>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</si>
  <si>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</si>
  <si>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</si>
  <si>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</si>
  <si>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</si>
  <si>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</si>
  <si>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</si>
  <si>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</si>
  <si>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</si>
  <si>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</si>
  <si>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</si>
  <si>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</si>
  <si>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</si>
  <si>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</si>
  <si>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</si>
  <si>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</si>
  <si>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</si>
  <si>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</si>
  <si>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</si>
  <si>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</si>
  <si>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</si>
  <si>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</si>
  <si>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</si>
  <si>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</si>
  <si>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</si>
  <si>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</si>
  <si>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</si>
  <si>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</si>
  <si>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</si>
  <si>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</si>
  <si>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</si>
  <si>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</si>
  <si>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</si>
  <si>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</si>
  <si>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</si>
  <si>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</si>
  <si>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</si>
  <si>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</si>
  <si>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</si>
  <si>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</si>
  <si>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</si>
  <si>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</si>
  <si>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</si>
  <si>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</si>
  <si>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</si>
  <si>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</si>
  <si>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</si>
  <si>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</si>
  <si>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</si>
  <si>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</si>
  <si>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</si>
  <si>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</si>
  <si>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</si>
  <si>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</si>
  <si>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</si>
  <si>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</si>
  <si>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</si>
  <si>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</si>
  <si>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</si>
  <si>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</si>
  <si>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</si>
  <si>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</si>
  <si>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</si>
  <si>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</si>
  <si>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</si>
  <si>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</si>
  <si>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</si>
  <si>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</si>
  <si>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</si>
  <si>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</si>
  <si>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</si>
  <si>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</si>
  <si>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</si>
  <si>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</si>
  <si>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</si>
  <si>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</si>
  <si>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</si>
  <si>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</si>
  <si>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</si>
  <si>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</si>
  <si>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</si>
  <si>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</si>
  <si>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</si>
  <si>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</si>
  <si>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</si>
  <si>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</si>
  <si>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</si>
  <si>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</si>
  <si>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</si>
  <si>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</si>
  <si>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</si>
  <si>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</si>
  <si>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</si>
  <si>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</si>
  <si>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</si>
  <si>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</si>
  <si>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</si>
  <si>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</si>
  <si>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</si>
  <si>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</si>
  <si>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</si>
  <si>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</si>
  <si>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</si>
  <si>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</si>
  <si>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</si>
  <si>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</si>
  <si>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</si>
  <si>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</si>
  <si>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</si>
  <si>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</si>
  <si>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</si>
  <si>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</si>
  <si>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</si>
  <si>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</si>
  <si>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</si>
  <si>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</si>
  <si>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</si>
  <si>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</si>
  <si>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</si>
  <si>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</si>
  <si>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</si>
  <si>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</si>
  <si>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</si>
  <si>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</si>
  <si>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</si>
  <si>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</si>
  <si>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</si>
  <si>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</si>
  <si>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</si>
  <si>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</si>
  <si>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</si>
  <si>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</si>
  <si>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</si>
  <si>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</si>
  <si>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</si>
  <si>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</si>
  <si>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</si>
  <si>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</si>
  <si>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</si>
  <si>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</si>
  <si>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</si>
  <si>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</si>
  <si>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</si>
  <si>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</si>
  <si>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</si>
  <si>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</si>
  <si>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</si>
  <si>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</si>
  <si>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</si>
  <si>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</si>
  <si>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</si>
  <si>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</si>
  <si>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</si>
  <si>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</si>
  <si>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</si>
  <si>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</si>
  <si>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</si>
  <si>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</si>
  <si>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</si>
  <si>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</si>
  <si>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</si>
  <si>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</si>
  <si>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</si>
  <si>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</si>
  <si>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</si>
  <si>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</si>
  <si>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</si>
  <si>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</si>
  <si>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</si>
  <si>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</si>
  <si>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</si>
  <si>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</si>
  <si>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</si>
  <si>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</si>
  <si>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</si>
  <si>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</si>
  <si>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</si>
  <si>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</si>
  <si>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</si>
  <si>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</si>
  <si>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</si>
  <si>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</si>
  <si>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</si>
  <si>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</si>
  <si>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</si>
  <si>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</si>
  <si>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</si>
  <si>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</si>
  <si>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</si>
  <si>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</si>
  <si>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</si>
  <si>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</si>
  <si>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</si>
  <si>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</si>
  <si>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</si>
  <si>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</si>
  <si>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</si>
  <si>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</si>
  <si>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</si>
  <si>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</si>
  <si>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</si>
  <si>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</si>
  <si>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</si>
  <si>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</si>
  <si>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</si>
  <si>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</si>
  <si>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</si>
  <si>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</si>
  <si>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</si>
  <si>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</si>
  <si>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</si>
  <si>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</si>
  <si>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</si>
  <si>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</si>
  <si>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</si>
  <si>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</si>
  <si>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</si>
  <si>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</si>
  <si>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</si>
  <si>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</si>
  <si>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</si>
  <si>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</si>
  <si>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</si>
  <si>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</si>
  <si>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</si>
  <si>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</si>
  <si>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</si>
  <si>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</si>
  <si>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</si>
  <si>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</si>
  <si>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</si>
  <si>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</si>
  <si>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</si>
  <si>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</si>
  <si>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</si>
  <si>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</si>
  <si>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</si>
  <si>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</si>
  <si>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</si>
  <si>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</si>
  <si>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</si>
  <si>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</si>
  <si>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</si>
  <si>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</si>
  <si>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</si>
  <si>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</si>
  <si>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</si>
  <si>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</si>
  <si>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</si>
  <si>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</si>
  <si>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</si>
  <si>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</si>
  <si>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</si>
  <si>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</si>
  <si>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</si>
  <si>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</si>
  <si>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</si>
  <si>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</si>
  <si>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</si>
  <si>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</si>
  <si>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</si>
  <si>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</si>
  <si>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</si>
  <si>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</si>
  <si>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</si>
  <si>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</si>
  <si>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</si>
  <si>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</si>
  <si>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</si>
  <si>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</si>
  <si>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</si>
  <si>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</si>
  <si>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</si>
  <si>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</si>
  <si>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</si>
  <si>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</si>
  <si>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</si>
  <si>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</si>
  <si>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</si>
  <si>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</si>
  <si>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</si>
  <si>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</si>
  <si>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</si>
  <si>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</si>
  <si>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</si>
  <si>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</si>
  <si>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</si>
  <si>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</si>
  <si>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</si>
  <si>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</si>
  <si>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</si>
  <si>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</si>
  <si>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</si>
  <si>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</si>
  <si>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</si>
  <si>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</si>
  <si>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</si>
  <si>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</si>
  <si>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</si>
  <si>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</si>
  <si>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</si>
  <si>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</si>
  <si>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</si>
  <si>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</si>
  <si>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</si>
  <si>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</si>
  <si>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</si>
  <si>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</si>
  <si>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</si>
  <si>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</si>
  <si>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</si>
  <si>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</si>
  <si>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</si>
  <si>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</si>
  <si>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</si>
  <si>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</si>
  <si>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</si>
  <si>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</si>
  <si>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</si>
  <si>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</si>
  <si>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</si>
  <si>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</si>
  <si>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</si>
  <si>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</si>
  <si>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</si>
  <si>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</si>
  <si>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</si>
  <si>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</si>
  <si>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</si>
  <si>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</si>
  <si>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</si>
  <si>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</si>
  <si>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</si>
  <si>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</si>
  <si>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</si>
  <si>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</si>
  <si>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</si>
  <si>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</si>
  <si>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</si>
  <si>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</si>
  <si>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</si>
  <si>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</si>
  <si>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</si>
  <si>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</si>
  <si>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</si>
  <si>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</si>
  <si>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</si>
  <si>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</si>
  <si>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</si>
  <si>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</si>
  <si>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</si>
  <si>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</si>
  <si>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</si>
  <si>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</si>
  <si>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</si>
  <si>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</si>
  <si>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</si>
  <si>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</si>
  <si>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</si>
  <si>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</si>
  <si>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</si>
  <si>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</si>
  <si>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</si>
  <si>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</si>
  <si>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</si>
  <si>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</si>
  <si>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</si>
  <si>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</si>
  <si>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</si>
  <si>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</si>
  <si>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</si>
  <si>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</si>
  <si>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</si>
  <si>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</si>
  <si>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</si>
  <si>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</si>
  <si>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</si>
  <si>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</si>
  <si>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</si>
  <si>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</si>
  <si>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</si>
  <si>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</si>
  <si>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</si>
  <si>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</si>
  <si>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</si>
  <si>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</si>
  <si>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</si>
  <si>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</si>
  <si>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</si>
  <si>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</si>
  <si>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</si>
  <si>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</si>
  <si>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</si>
  <si>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</si>
  <si>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</si>
  <si>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</si>
  <si>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</si>
  <si>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</si>
  <si>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</si>
  <si>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</si>
  <si>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</si>
  <si>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</si>
  <si>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</si>
  <si>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</si>
  <si>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</si>
  <si>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</si>
  <si>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</si>
  <si>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</si>
  <si>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</si>
  <si>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</si>
  <si>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</si>
  <si>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</si>
  <si>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</si>
  <si>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</si>
  <si>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</si>
  <si>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</si>
  <si>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</si>
  <si>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</si>
  <si>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</si>
  <si>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</si>
  <si>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</si>
  <si>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</si>
  <si>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</si>
  <si>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</si>
  <si>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</si>
  <si>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</si>
  <si>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</si>
  <si>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</si>
  <si>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</si>
  <si>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</si>
  <si>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</si>
  <si>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</si>
  <si>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</si>
  <si>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</si>
  <si>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</si>
  <si>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</si>
  <si>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</si>
  <si>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</si>
  <si>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</si>
  <si>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</si>
  <si>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</si>
  <si>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</si>
  <si>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</si>
  <si>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</si>
  <si>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</si>
  <si>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</si>
  <si>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</si>
  <si>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</si>
  <si>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</si>
  <si>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</si>
  <si>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</si>
  <si>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</si>
  <si>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</si>
  <si>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</si>
  <si>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</si>
  <si>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</si>
  <si>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</si>
  <si>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</si>
  <si>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</si>
  <si>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</si>
  <si>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</si>
  <si>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</si>
  <si>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</si>
  <si>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</si>
  <si>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</si>
  <si>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</si>
  <si>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</si>
  <si>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</si>
  <si>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</si>
  <si>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</si>
  <si>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</si>
  <si>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</si>
  <si>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</si>
  <si>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</si>
  <si>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</si>
  <si>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</si>
  <si>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</si>
  <si>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</si>
  <si>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</si>
  <si>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</si>
  <si>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</si>
  <si>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</si>
  <si>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</si>
  <si>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</si>
  <si>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</si>
  <si>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</si>
  <si>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</si>
  <si>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</si>
  <si>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</si>
  <si>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</si>
  <si>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</si>
  <si>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</si>
  <si>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</si>
  <si>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</si>
  <si>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</si>
  <si>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</si>
  <si>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</si>
  <si>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</si>
  <si>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</si>
  <si>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</si>
  <si>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</si>
  <si>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</si>
  <si>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</si>
  <si>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</si>
  <si>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</si>
  <si>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</si>
  <si>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</si>
  <si>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</si>
  <si>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</si>
  <si>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</si>
  <si>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</si>
  <si>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</si>
  <si>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</si>
  <si>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</si>
  <si>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</si>
  <si>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</si>
  <si>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</si>
  <si>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</si>
  <si>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</si>
  <si>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</si>
  <si>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</si>
  <si>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</si>
  <si>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</si>
  <si>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</si>
  <si>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</si>
  <si>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</si>
  <si>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</si>
  <si>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</si>
  <si>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</si>
  <si>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</si>
  <si>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</si>
  <si>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</si>
  <si>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</si>
  <si>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</si>
  <si>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</si>
  <si>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</si>
  <si>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</si>
  <si>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</si>
  <si>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</si>
  <si>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</si>
  <si>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</si>
  <si>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</si>
  <si>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</si>
  <si>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</si>
  <si>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</si>
  <si>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</si>
  <si>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</si>
  <si>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</si>
  <si>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</si>
  <si>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</si>
  <si>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</si>
  <si>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</si>
  <si>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</si>
  <si>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</si>
  <si>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</si>
  <si>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</si>
  <si>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</si>
  <si>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</si>
  <si>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</si>
  <si>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</si>
  <si>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</si>
  <si>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</si>
  <si>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</si>
  <si>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</si>
  <si>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</si>
  <si>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</si>
  <si>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</si>
  <si>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</si>
  <si>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</si>
  <si>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</si>
  <si>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</si>
  <si>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</si>
  <si>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</si>
  <si>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</si>
  <si>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</si>
  <si>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</si>
  <si>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</si>
  <si>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</si>
  <si>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</si>
  <si>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</si>
  <si>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</si>
  <si>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</si>
  <si>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</si>
  <si>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</si>
  <si>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</si>
  <si>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</si>
  <si>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</si>
  <si>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</si>
  <si>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</si>
  <si>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</si>
  <si>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</si>
  <si>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</si>
  <si>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</si>
  <si>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</si>
  <si>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</si>
  <si>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</si>
  <si>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</si>
  <si>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</si>
  <si>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</si>
  <si>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</si>
  <si>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</si>
  <si>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</si>
  <si>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</si>
  <si>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</si>
  <si>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</si>
  <si>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</si>
  <si>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</si>
  <si>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</si>
  <si>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</si>
  <si>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</si>
  <si>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</si>
  <si>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</si>
  <si>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</si>
  <si>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</si>
  <si>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</si>
  <si>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</si>
  <si>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</si>
  <si>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</si>
  <si>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</si>
  <si>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</si>
  <si>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</si>
  <si>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</si>
  <si>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</si>
  <si>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</si>
  <si>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</si>
  <si>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</si>
  <si>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</si>
  <si>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</si>
  <si>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</si>
  <si>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</si>
  <si>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</si>
  <si>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</si>
  <si>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</si>
  <si>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</si>
  <si>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</si>
  <si>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</si>
  <si>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</si>
  <si>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</si>
  <si>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</si>
  <si>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</si>
  <si>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</si>
  <si>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</si>
  <si>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</si>
  <si>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</si>
  <si>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</si>
  <si>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</si>
  <si>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</si>
  <si>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</si>
  <si>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</si>
  <si>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</si>
  <si>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</si>
  <si>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</si>
  <si>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</si>
  <si>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</si>
  <si>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</si>
  <si>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</si>
  <si>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</si>
  <si>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</si>
  <si>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</si>
  <si>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</si>
  <si>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</si>
  <si>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</si>
  <si>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</si>
  <si>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</si>
  <si>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</si>
  <si>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</si>
  <si>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</si>
  <si>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</si>
  <si>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</si>
  <si>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</si>
  <si>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</si>
  <si>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</si>
  <si>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</si>
  <si>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</si>
  <si>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</si>
  <si>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</si>
  <si>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</si>
  <si>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</si>
  <si>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</si>
  <si>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</si>
  <si>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</si>
  <si>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</si>
  <si>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</si>
  <si>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</si>
  <si>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</si>
  <si>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</si>
  <si>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</si>
  <si>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</si>
  <si>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</si>
  <si>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</si>
  <si>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</si>
  <si>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</si>
  <si>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</si>
  <si>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</si>
  <si>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</si>
  <si>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</si>
  <si>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</si>
  <si>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</si>
  <si>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</si>
  <si>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</si>
  <si>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</si>
  <si>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</si>
  <si>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</si>
  <si>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</si>
  <si>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</si>
  <si>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</si>
  <si>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</si>
  <si>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</si>
  <si>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</si>
  <si>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</si>
  <si>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</si>
  <si>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</si>
  <si>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</si>
  <si>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</si>
  <si>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</si>
  <si>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</si>
  <si>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</si>
  <si>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</si>
  <si>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</si>
  <si>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</si>
  <si>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</si>
  <si>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</si>
  <si>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</si>
  <si>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</si>
  <si>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</si>
  <si>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</si>
  <si>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</si>
  <si>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</si>
  <si>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</si>
  <si>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</si>
  <si>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</si>
  <si>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</si>
  <si>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</si>
  <si>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</si>
  <si>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</si>
  <si>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</si>
  <si>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</si>
  <si>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</si>
  <si>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</si>
  <si>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</si>
  <si>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</si>
  <si>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</si>
  <si>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</si>
  <si>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</si>
  <si>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</si>
  <si>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</si>
  <si>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</si>
  <si>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</si>
  <si>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</si>
  <si>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</si>
  <si>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</si>
  <si>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</si>
  <si>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</si>
  <si>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</si>
  <si>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</si>
  <si>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</si>
  <si>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</si>
  <si>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</si>
  <si>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</si>
  <si>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</si>
  <si>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</si>
  <si>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</si>
  <si>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</si>
  <si>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</si>
  <si>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</si>
  <si>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</si>
  <si>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</si>
  <si>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</si>
  <si>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</si>
  <si>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</si>
  <si>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</si>
  <si>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</si>
  <si>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</si>
  <si>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</si>
  <si>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</si>
  <si>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</si>
  <si>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</si>
  <si>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</si>
  <si>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</si>
  <si>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</si>
  <si>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</si>
  <si>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</si>
  <si>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</si>
  <si>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</si>
  <si>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</si>
  <si>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</si>
  <si>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</si>
  <si>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</si>
  <si>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</si>
  <si>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</si>
  <si>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</si>
  <si>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</si>
  <si>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</si>
  <si>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</si>
  <si>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</si>
  <si>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</si>
  <si>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</si>
  <si>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</si>
  <si>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</si>
  <si>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</si>
  <si>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</si>
  <si>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</si>
  <si>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</si>
  <si>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</si>
  <si>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</si>
  <si>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</si>
  <si>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</si>
  <si>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</si>
  <si>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</si>
  <si>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</si>
  <si>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</si>
  <si>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</si>
  <si>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</si>
  <si>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</si>
  <si>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</si>
  <si>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</si>
  <si>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</si>
  <si>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</si>
  <si>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</si>
  <si>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</si>
  <si>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</si>
  <si>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</si>
  <si>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</si>
  <si>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</si>
  <si>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</si>
  <si>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</si>
  <si>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</si>
  <si>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</si>
  <si>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</si>
  <si>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</si>
  <si>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</si>
  <si>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</si>
  <si>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</si>
  <si>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</si>
  <si>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</si>
  <si>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</si>
  <si>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</si>
  <si>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</si>
  <si>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</si>
  <si>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</si>
  <si>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</si>
  <si>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</si>
  <si>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</si>
  <si>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</si>
  <si>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</si>
  <si>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</si>
  <si>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</si>
  <si>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</si>
  <si>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</si>
  <si>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</si>
  <si>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</si>
  <si>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</si>
  <si>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</si>
  <si>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</si>
  <si>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</si>
  <si>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</si>
  <si>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</si>
  <si>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</si>
  <si>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</si>
  <si>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</si>
  <si>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</si>
  <si>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</si>
  <si>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</si>
  <si>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</si>
  <si>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</si>
  <si>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</si>
  <si>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</si>
  <si>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</si>
  <si>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</si>
  <si>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</si>
  <si>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</si>
  <si>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</si>
  <si>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</si>
  <si>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</si>
  <si>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</si>
  <si>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</si>
  <si>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</si>
  <si>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</si>
  <si>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</si>
  <si>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</si>
  <si>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</si>
  <si>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</si>
  <si>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</si>
  <si>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</si>
  <si>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</si>
  <si>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</si>
  <si>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</si>
  <si>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</si>
  <si>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</si>
  <si>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</si>
  <si>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</si>
  <si>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</si>
  <si>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</si>
  <si>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</si>
  <si>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</si>
  <si>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</si>
  <si>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</si>
  <si>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</si>
  <si>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</si>
  <si>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</si>
  <si>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</si>
  <si>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</si>
  <si>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</si>
  <si>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</si>
  <si>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</si>
  <si>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</si>
  <si>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</si>
  <si>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</si>
  <si>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</si>
  <si>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</si>
  <si>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</si>
  <si>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</si>
  <si>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</si>
  <si>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</si>
  <si>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</si>
  <si>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</si>
  <si>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</si>
  <si>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</si>
  <si>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</si>
  <si>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</si>
  <si>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</si>
  <si>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</si>
  <si>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</si>
  <si>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</si>
  <si>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</si>
  <si>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</si>
  <si>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</si>
  <si>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</si>
  <si>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</si>
  <si>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</si>
  <si>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</si>
  <si>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</si>
  <si>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</si>
  <si>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</si>
  <si>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</si>
  <si>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</si>
  <si>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</si>
  <si>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</si>
  <si>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</si>
  <si>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</si>
  <si>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</si>
  <si>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</si>
  <si>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</si>
  <si>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</si>
  <si>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</si>
  <si>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</si>
  <si>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</si>
  <si>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</si>
  <si>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</si>
  <si>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</si>
  <si>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</si>
  <si>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</si>
  <si>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</si>
  <si>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</si>
  <si>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</si>
  <si>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</si>
  <si>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</si>
  <si>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</si>
  <si>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</si>
  <si>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</si>
  <si>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</si>
  <si>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</si>
  <si>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</si>
  <si>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</si>
  <si>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</si>
  <si>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</si>
  <si>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</si>
  <si>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</si>
  <si>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</si>
  <si>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</si>
  <si>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</si>
  <si>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</si>
  <si>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</si>
  <si>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</si>
  <si>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</si>
  <si>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</si>
  <si>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</si>
  <si>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</si>
  <si>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</si>
  <si>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</si>
  <si>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</si>
  <si>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</si>
  <si>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</si>
  <si>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</si>
  <si>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</si>
  <si>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</si>
  <si>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</si>
  <si>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</si>
  <si>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</si>
  <si>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</si>
  <si>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</si>
  <si>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</si>
  <si>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</si>
  <si>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</si>
  <si>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</si>
  <si>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</si>
  <si>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</si>
  <si>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</si>
  <si>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</si>
  <si>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</si>
  <si>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</si>
  <si>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</si>
  <si>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</si>
  <si>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</si>
  <si>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</si>
  <si>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</si>
  <si>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</si>
  <si>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</si>
  <si>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</si>
  <si>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</si>
  <si>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</si>
  <si>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</si>
  <si>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</si>
  <si>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</si>
  <si>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</si>
  <si>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</si>
  <si>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</si>
  <si>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</si>
  <si>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</si>
  <si>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</si>
  <si>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</si>
  <si>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</si>
  <si>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</si>
  <si>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</si>
  <si>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</si>
  <si>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</si>
  <si>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</si>
  <si>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</si>
  <si>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</si>
  <si>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</si>
  <si>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</si>
  <si>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</si>
  <si>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</si>
  <si>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</si>
  <si>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</si>
  <si>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</si>
  <si>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</si>
  <si>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</si>
  <si>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</si>
  <si>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</si>
  <si>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</si>
  <si>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</si>
  <si>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</si>
  <si>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</si>
  <si>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</si>
  <si>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</si>
  <si>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</si>
  <si>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</si>
  <si>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</si>
  <si>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</si>
  <si>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</si>
  <si>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</si>
  <si>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</si>
  <si>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</si>
  <si>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</si>
  <si>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</si>
  <si>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</si>
  <si>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</si>
  <si>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</si>
  <si>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</si>
  <si>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</si>
  <si>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</si>
  <si>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</si>
  <si>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</si>
  <si>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</si>
  <si>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</si>
  <si>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</si>
  <si>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</si>
  <si>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</si>
  <si>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</si>
  <si>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</si>
  <si>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</si>
  <si>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</si>
  <si>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</si>
  <si>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</si>
  <si>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</si>
  <si>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</si>
  <si>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</si>
  <si>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</si>
  <si>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</si>
  <si>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</si>
  <si>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</si>
  <si>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</si>
  <si>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</si>
  <si>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</si>
  <si>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</si>
  <si>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</si>
  <si>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</si>
  <si>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</si>
  <si>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</si>
  <si>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</si>
  <si>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</si>
  <si>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</si>
  <si>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</si>
  <si>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</si>
  <si>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</si>
  <si>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</si>
  <si>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</si>
  <si>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</si>
  <si>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</si>
  <si>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</si>
  <si>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</si>
  <si>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</si>
  <si>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</si>
  <si>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</si>
  <si>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</si>
  <si>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</si>
  <si>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</si>
  <si>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</si>
  <si>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</si>
  <si>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</si>
  <si>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</si>
  <si>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</si>
  <si>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</si>
  <si>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</si>
  <si>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</si>
  <si>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</si>
  <si>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</si>
  <si>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</si>
  <si>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</si>
  <si>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</si>
  <si>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</si>
  <si>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</si>
  <si>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</si>
  <si>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</si>
  <si>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</si>
  <si>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</si>
  <si>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</si>
  <si>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</si>
  <si>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</si>
  <si>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</si>
  <si>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</si>
  <si>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</si>
  <si>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</si>
  <si>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</si>
  <si>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</si>
  <si>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</si>
  <si>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</si>
  <si>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</si>
  <si>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</si>
  <si>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</si>
  <si>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</si>
  <si>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</si>
  <si>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</si>
  <si>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</si>
  <si>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</si>
  <si>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</si>
  <si>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</si>
  <si>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</si>
  <si>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</si>
  <si>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</si>
  <si>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</si>
  <si>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</si>
  <si>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</si>
  <si>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</si>
  <si>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</si>
  <si>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</si>
  <si>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</si>
  <si>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</si>
  <si>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</si>
  <si>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</si>
  <si>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</si>
  <si>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</si>
  <si>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</si>
  <si>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</si>
  <si>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</si>
  <si>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</si>
  <si>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</si>
  <si>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</si>
  <si>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</si>
  <si>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</si>
  <si>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</si>
  <si>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</si>
  <si>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</si>
  <si>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</si>
  <si>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</si>
  <si>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</si>
  <si>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</si>
  <si>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</si>
  <si>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</si>
  <si>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</si>
  <si>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</si>
  <si>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</si>
  <si>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</si>
  <si>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</si>
  <si>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</si>
  <si>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</si>
  <si>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</si>
  <si>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</si>
  <si>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</si>
  <si>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</si>
  <si>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</si>
  <si>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</si>
  <si>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</si>
  <si>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</si>
  <si>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</si>
  <si>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</si>
  <si>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</si>
  <si>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</si>
  <si>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</si>
  <si>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</si>
  <si>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</si>
  <si>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</si>
  <si>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</si>
  <si>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</si>
  <si>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</si>
  <si>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</si>
  <si>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</si>
  <si>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</si>
  <si>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</si>
  <si>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</si>
  <si>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</si>
  <si>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</si>
  <si>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</si>
  <si>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</si>
  <si>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</si>
  <si>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</si>
  <si>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</si>
  <si>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</si>
  <si>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</si>
  <si>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</si>
  <si>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</si>
  <si>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</si>
  <si>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</si>
  <si>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</si>
  <si>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</si>
  <si>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</si>
  <si>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</si>
  <si>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</si>
  <si>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</si>
  <si>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</si>
  <si>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</si>
  <si>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</si>
  <si>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</si>
  <si>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</si>
  <si>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</si>
  <si>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</si>
  <si>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</si>
  <si>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</si>
  <si>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</si>
  <si>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</si>
  <si>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</si>
  <si>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</si>
  <si>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</si>
  <si>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</si>
  <si>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</si>
  <si>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</si>
  <si>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</si>
  <si>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</si>
  <si>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</si>
  <si>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</si>
  <si>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</si>
  <si>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</si>
  <si>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</si>
  <si>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</si>
  <si>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</si>
  <si>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</si>
  <si>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</si>
  <si>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</si>
  <si>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</si>
  <si>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</si>
  <si>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</si>
  <si>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</si>
  <si>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</si>
  <si>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</si>
  <si>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</si>
  <si>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</si>
  <si>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</si>
  <si>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</si>
  <si>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</si>
  <si>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</si>
  <si>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</si>
  <si>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</si>
  <si>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</si>
  <si>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</si>
  <si>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</si>
  <si>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</si>
  <si>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</si>
  <si>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</si>
  <si>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</si>
  <si>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</si>
  <si>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</si>
  <si>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</si>
  <si>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</si>
  <si>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</si>
  <si>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</si>
  <si>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</si>
  <si>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</si>
  <si>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</si>
  <si>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</si>
  <si>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</si>
  <si>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</si>
  <si>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</si>
  <si>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</si>
  <si>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</si>
  <si>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</si>
  <si>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</si>
  <si>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</si>
  <si>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</si>
  <si>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</si>
  <si>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</si>
  <si>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</si>
  <si>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</si>
  <si>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</si>
  <si>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</si>
  <si>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</si>
  <si>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</si>
  <si>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</si>
  <si>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</si>
  <si>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</si>
  <si>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</si>
  <si>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</si>
  <si>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</si>
  <si>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</si>
  <si>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</si>
  <si>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</si>
  <si>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</si>
  <si>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</si>
  <si>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</si>
  <si>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</si>
  <si>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</si>
  <si>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</si>
  <si>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</si>
  <si>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</si>
  <si>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</si>
  <si>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</si>
  <si>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</si>
  <si>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</si>
  <si>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</si>
  <si>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</si>
  <si>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</si>
  <si>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</si>
  <si>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</si>
  <si>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</si>
  <si>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</si>
  <si>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</si>
  <si>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</si>
  <si>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</si>
  <si>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</si>
  <si>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</si>
  <si>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</si>
  <si>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</si>
  <si>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</si>
  <si>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</si>
  <si>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</si>
  <si>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</si>
  <si>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</si>
  <si>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</si>
  <si>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</si>
  <si>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</si>
  <si>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</si>
  <si>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</si>
  <si>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</si>
  <si>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</si>
  <si>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</si>
  <si>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</si>
  <si>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</si>
  <si>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</si>
  <si>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</si>
  <si>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</si>
  <si>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</si>
  <si>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</si>
  <si>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</si>
  <si>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</si>
  <si>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</si>
  <si>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</si>
  <si>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</si>
  <si>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</si>
  <si>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</si>
  <si>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</si>
  <si>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</si>
  <si>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</si>
  <si>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</si>
  <si>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</si>
  <si>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</si>
  <si>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</si>
  <si>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</si>
  <si>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</si>
  <si>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</si>
  <si>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</si>
  <si>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</si>
  <si>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</si>
  <si>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</si>
  <si>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</si>
  <si>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</si>
  <si>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</si>
  <si>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</si>
  <si>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</si>
  <si>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</si>
  <si>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</si>
  <si>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</si>
  <si>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</si>
  <si>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</si>
  <si>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</si>
  <si>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</si>
  <si>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</si>
  <si>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</si>
  <si>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</si>
  <si>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</si>
  <si>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</si>
  <si>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</si>
  <si>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</si>
  <si>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</si>
  <si>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</si>
  <si>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</si>
  <si>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</si>
  <si>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</si>
  <si>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</si>
  <si>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</si>
  <si>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</si>
  <si>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</si>
  <si>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</si>
  <si>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</si>
  <si>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</si>
  <si>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</si>
  <si>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</si>
  <si>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</si>
  <si>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</si>
  <si>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</si>
  <si>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</si>
  <si>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</si>
  <si>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</si>
  <si>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</si>
  <si>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</si>
  <si>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</si>
  <si>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</si>
  <si>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</si>
  <si>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</si>
  <si>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</si>
  <si>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</si>
  <si>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</si>
  <si>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</si>
  <si>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</si>
  <si>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</si>
  <si>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</si>
  <si>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</si>
  <si>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</si>
  <si>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</si>
  <si>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</si>
  <si>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</si>
  <si>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</si>
  <si>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</si>
  <si>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</si>
  <si>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</si>
  <si>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</si>
  <si>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</si>
  <si>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</si>
  <si>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</si>
  <si>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</si>
  <si>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</si>
  <si>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</si>
  <si>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</si>
  <si>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</si>
  <si>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</si>
  <si>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</si>
  <si>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</si>
  <si>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</si>
  <si>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</si>
  <si>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</si>
  <si>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</si>
  <si>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</si>
  <si>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</si>
  <si>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</si>
  <si>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</si>
  <si>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</si>
  <si>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</si>
  <si>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</si>
  <si>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</si>
  <si>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</si>
  <si>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</si>
  <si>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</si>
  <si>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</si>
  <si>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</si>
  <si>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</si>
  <si>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</si>
  <si>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</si>
  <si>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</si>
  <si>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</si>
  <si>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</si>
  <si>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</si>
  <si>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</si>
  <si>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</si>
  <si>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</si>
  <si>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</si>
  <si>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</si>
  <si>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</si>
  <si>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</si>
  <si>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</si>
  <si>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</si>
  <si>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</si>
  <si>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</si>
  <si>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</si>
  <si>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</si>
  <si>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</si>
  <si>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</si>
  <si>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</si>
  <si>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</si>
  <si>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</si>
  <si>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</si>
  <si>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</si>
  <si>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</si>
  <si>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</si>
  <si>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</si>
  <si>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</si>
  <si>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</si>
  <si>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</si>
  <si>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</si>
  <si>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</si>
  <si>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</si>
  <si>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</si>
  <si>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</si>
  <si>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</si>
  <si>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</si>
  <si>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</si>
  <si>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</si>
  <si>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</si>
  <si>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</si>
  <si>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</si>
  <si>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</si>
  <si>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</si>
  <si>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</si>
  <si>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</si>
  <si>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</si>
  <si>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</si>
  <si>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</si>
  <si>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</si>
  <si>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</si>
  <si>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</si>
  <si>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</si>
  <si>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</si>
  <si>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</si>
  <si>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</si>
  <si>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</si>
  <si>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</si>
  <si>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</si>
  <si>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</si>
  <si>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</si>
  <si>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</si>
  <si>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</si>
  <si>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</si>
  <si>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</si>
  <si>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</si>
  <si>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</si>
  <si>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</si>
  <si>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</si>
  <si>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</si>
  <si>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</si>
  <si>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</si>
  <si>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</si>
  <si>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</si>
  <si>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</si>
  <si>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</si>
  <si>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</si>
  <si>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</si>
  <si>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</si>
  <si>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</si>
  <si>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</si>
  <si>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</si>
  <si>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</si>
  <si>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</si>
  <si>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</si>
  <si>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</si>
  <si>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</si>
  <si>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</si>
  <si>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</si>
  <si>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</si>
  <si>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</si>
  <si>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</si>
  <si>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</si>
  <si>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</si>
  <si>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</si>
  <si>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</si>
  <si>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</si>
  <si>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</si>
  <si>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</si>
  <si>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</si>
  <si>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</si>
  <si>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</si>
  <si>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</si>
  <si>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</si>
  <si>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</si>
  <si>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</si>
  <si>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</si>
  <si>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</si>
  <si>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</si>
  <si>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</si>
  <si>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</si>
  <si>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</si>
  <si>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</si>
  <si>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</si>
  <si>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</si>
  <si>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</si>
  <si>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</si>
  <si>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</si>
  <si>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</si>
  <si>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</si>
  <si>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</si>
  <si>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</si>
  <si>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</si>
  <si>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</si>
  <si>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</si>
  <si>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</si>
  <si>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</si>
  <si>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</si>
  <si>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</si>
  <si>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</si>
  <si>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</si>
  <si>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</si>
  <si>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</si>
  <si>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</si>
  <si>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</si>
  <si>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</si>
  <si>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</si>
  <si>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</si>
  <si>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</si>
  <si>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</si>
  <si>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</si>
  <si>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</si>
  <si>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</si>
  <si>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</si>
  <si>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</si>
  <si>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</si>
  <si>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</si>
  <si>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</si>
  <si>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</si>
  <si>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</si>
  <si>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</si>
  <si>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</si>
  <si>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</si>
  <si>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</si>
  <si>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</si>
  <si>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</si>
  <si>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</si>
  <si>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</si>
  <si>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</si>
  <si>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</si>
  <si>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</si>
  <si>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</si>
  <si>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</si>
  <si>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</si>
  <si>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</si>
  <si>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</si>
  <si>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</si>
  <si>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</si>
  <si>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</si>
  <si>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</si>
  <si>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</si>
  <si>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</si>
  <si>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</si>
  <si>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</si>
  <si>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</si>
  <si>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</si>
  <si>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</si>
  <si>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</si>
  <si>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</si>
  <si>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</si>
  <si>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</si>
  <si>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</si>
  <si>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</si>
  <si>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</si>
  <si>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</si>
  <si>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</si>
  <si>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</si>
  <si>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</si>
  <si>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</si>
  <si>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</si>
  <si>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</si>
  <si>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</si>
  <si>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</si>
  <si>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</si>
  <si>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</si>
  <si>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</si>
  <si>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</si>
  <si>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</si>
  <si>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</si>
  <si>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</si>
  <si>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</si>
  <si>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</si>
  <si>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</si>
  <si>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</si>
  <si>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</si>
  <si>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</si>
  <si>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</si>
  <si>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</si>
  <si>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</si>
  <si>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</si>
  <si>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</si>
  <si>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</si>
  <si>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</si>
  <si>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</si>
  <si>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</si>
  <si>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</si>
  <si>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</si>
  <si>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</si>
  <si>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</si>
  <si>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</si>
  <si>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</si>
  <si>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</si>
  <si>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</si>
  <si>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</si>
  <si>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</si>
  <si>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</si>
  <si>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</si>
  <si>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</si>
  <si>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</si>
  <si>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</si>
  <si>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</si>
  <si>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</si>
  <si>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</si>
  <si>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</si>
  <si>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</si>
  <si>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</si>
  <si>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</si>
  <si>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</si>
  <si>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</si>
  <si>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</si>
  <si>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</si>
  <si>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</si>
  <si>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</si>
  <si>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</si>
  <si>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</si>
  <si>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</si>
  <si>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</si>
  <si>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</si>
  <si>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</si>
  <si>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</si>
  <si>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</si>
  <si>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</si>
  <si>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</si>
  <si>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</si>
  <si>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</si>
  <si>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</si>
  <si>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</si>
  <si>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</si>
  <si>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</si>
  <si>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</si>
  <si>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</si>
  <si>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</si>
  <si>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</si>
  <si>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</si>
  <si>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</si>
  <si>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</si>
  <si>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</si>
  <si>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</si>
  <si>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</si>
  <si>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</si>
  <si>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</si>
  <si>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</si>
  <si>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</si>
  <si>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</si>
  <si>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</si>
  <si>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</si>
  <si>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</si>
  <si>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</si>
  <si>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</si>
  <si>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</si>
  <si>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</si>
  <si>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</si>
  <si>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</si>
  <si>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</si>
  <si>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</si>
  <si>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</si>
  <si>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</si>
  <si>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</si>
  <si>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</si>
  <si>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</si>
  <si>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</si>
  <si>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</si>
  <si>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</si>
  <si>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</si>
  <si>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</si>
  <si>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</si>
  <si>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</si>
  <si>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</si>
  <si>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</si>
  <si>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</si>
  <si>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</si>
  <si>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</si>
  <si>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</si>
  <si>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</si>
  <si>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</si>
  <si>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</si>
  <si>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</si>
  <si>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</si>
  <si>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</si>
  <si>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</si>
  <si>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</si>
  <si>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</si>
  <si>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</si>
  <si>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</si>
  <si>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</si>
  <si>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</si>
  <si>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</si>
  <si>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</si>
  <si>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</si>
  <si>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</si>
  <si>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</si>
  <si>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</si>
  <si>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</si>
  <si>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</si>
  <si>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</si>
  <si>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</si>
  <si>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</si>
  <si>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</si>
  <si>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</si>
  <si>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</si>
  <si>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</si>
  <si>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</si>
  <si>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</si>
  <si>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</si>
  <si>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</si>
  <si>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</si>
  <si>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</si>
  <si>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</si>
  <si>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</si>
  <si>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</si>
  <si>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</si>
  <si>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</si>
  <si>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</si>
  <si>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</si>
  <si>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</si>
  <si>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</si>
  <si>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</si>
  <si>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</si>
  <si>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</si>
  <si>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</si>
  <si>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</si>
  <si>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</si>
  <si>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</si>
  <si>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</si>
  <si>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</si>
  <si>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</si>
  <si>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</si>
  <si>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</si>
  <si>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</si>
  <si>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</si>
  <si>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</si>
  <si>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</si>
  <si>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</si>
  <si>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</si>
  <si>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</si>
  <si>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</si>
  <si>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</si>
  <si>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</si>
  <si>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</si>
  <si>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</si>
  <si>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</si>
  <si>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</si>
  <si>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</si>
  <si>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</si>
  <si>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</si>
  <si>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</si>
  <si>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</si>
  <si>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</si>
  <si>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</si>
  <si>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</si>
  <si>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</si>
  <si>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</si>
  <si>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</si>
  <si>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</si>
  <si>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</si>
  <si>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</si>
  <si>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</si>
  <si>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</si>
  <si>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</si>
  <si>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</si>
  <si>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</si>
  <si>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</si>
  <si>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</si>
  <si>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</si>
  <si>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</si>
  <si>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</si>
  <si>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</si>
  <si>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</si>
  <si>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</si>
  <si>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</si>
  <si>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</si>
  <si>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</si>
  <si>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</si>
  <si>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</si>
  <si>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</si>
  <si>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</si>
  <si>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</si>
  <si>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</si>
  <si>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</si>
  <si>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</si>
  <si>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</si>
  <si>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</si>
  <si>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</si>
  <si>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</si>
  <si>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</si>
  <si>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</si>
  <si>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</si>
  <si>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</si>
  <si>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</si>
  <si>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</si>
  <si>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</si>
  <si>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</si>
  <si>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</si>
  <si>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</si>
  <si>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</si>
  <si>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</si>
  <si>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</si>
  <si>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</si>
  <si>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</si>
  <si>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</si>
  <si>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</si>
  <si>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</si>
  <si>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</si>
  <si>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</si>
  <si>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</si>
  <si>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</si>
  <si>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</si>
  <si>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</si>
  <si>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</si>
  <si>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</si>
  <si>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</si>
  <si>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</si>
  <si>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</si>
  <si>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</si>
  <si>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</si>
  <si>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</si>
  <si>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</si>
  <si>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</si>
  <si>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</si>
  <si>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</si>
  <si>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</si>
  <si>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</si>
  <si>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</si>
  <si>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</si>
  <si>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</si>
  <si>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</si>
  <si>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</si>
  <si>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</si>
  <si>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</si>
  <si>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</si>
  <si>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</si>
  <si>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</si>
  <si>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</si>
  <si>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</si>
  <si>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</si>
  <si>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</si>
  <si>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</si>
  <si>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</si>
  <si>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</si>
  <si>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</si>
  <si>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</si>
  <si>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</si>
  <si>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</si>
  <si>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</si>
  <si>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</si>
  <si>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</si>
  <si>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</si>
  <si>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</si>
  <si>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</si>
  <si>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</si>
  <si>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</si>
  <si>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</si>
  <si>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</si>
  <si>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</si>
  <si>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</si>
  <si>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</si>
  <si>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</si>
  <si>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</si>
  <si>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</si>
  <si>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</si>
  <si>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</si>
  <si>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</si>
  <si>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</si>
  <si>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</si>
  <si>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</si>
  <si>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</si>
  <si>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</si>
  <si>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</si>
  <si>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</si>
  <si>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</si>
  <si>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</si>
  <si>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</si>
  <si>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</si>
  <si>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</si>
  <si>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</si>
  <si>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</si>
  <si>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</si>
  <si>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</si>
  <si>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</si>
  <si>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</si>
  <si>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</si>
  <si>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</si>
  <si>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</si>
  <si>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</si>
  <si>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</si>
  <si>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</si>
  <si>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</si>
  <si>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</si>
  <si>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</si>
  <si>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</si>
  <si>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</si>
  <si>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</si>
  <si>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</si>
  <si>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</si>
  <si>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</si>
  <si>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</si>
  <si>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</si>
  <si>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</si>
  <si>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</si>
  <si>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</si>
  <si>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</si>
  <si>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</si>
  <si>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</si>
  <si>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</si>
  <si>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</si>
  <si>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</si>
  <si>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</si>
  <si>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</si>
  <si>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</si>
  <si>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</si>
  <si>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</si>
  <si>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</si>
  <si>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</si>
  <si>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</si>
  <si>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</si>
  <si>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</si>
  <si>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</si>
  <si>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</si>
  <si>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</si>
  <si>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</si>
  <si>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</si>
  <si>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</si>
  <si>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</si>
  <si>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</si>
  <si>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</si>
  <si>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</si>
  <si>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</si>
  <si>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</si>
  <si>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</si>
  <si>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</si>
  <si>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</si>
  <si>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</si>
  <si>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</si>
  <si>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</si>
  <si>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</si>
  <si>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</si>
  <si>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</si>
  <si>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</si>
  <si>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</si>
  <si>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</si>
  <si>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</si>
  <si>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</si>
  <si>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</si>
  <si>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</si>
  <si>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</si>
  <si>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</si>
  <si>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</si>
  <si>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</si>
  <si>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</si>
  <si>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</si>
  <si>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</si>
  <si>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</si>
  <si>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</si>
  <si>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</si>
  <si>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</si>
  <si>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</si>
  <si>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</si>
  <si>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</si>
  <si>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</si>
  <si>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</si>
  <si>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</si>
  <si>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</si>
  <si>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</si>
  <si>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</si>
  <si>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</si>
  <si>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</si>
  <si>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</si>
  <si>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</si>
  <si>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</si>
  <si>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</si>
  <si>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</si>
  <si>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</si>
  <si>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</si>
  <si>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</si>
  <si>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</si>
  <si>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</si>
  <si>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</si>
  <si>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</si>
  <si>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</si>
  <si>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</si>
  <si>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</si>
  <si>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</si>
  <si>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</si>
  <si>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</si>
  <si>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</si>
  <si>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</si>
  <si>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</si>
  <si>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</si>
  <si>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</si>
  <si>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</si>
  <si>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</si>
  <si>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</si>
  <si>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</si>
  <si>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</si>
  <si>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</si>
  <si>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</si>
  <si>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</si>
  <si>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</si>
  <si>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</si>
  <si>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</si>
  <si>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</si>
  <si>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</si>
  <si>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</si>
  <si>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</si>
  <si>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</si>
  <si>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</si>
  <si>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</si>
  <si>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</si>
  <si>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</si>
  <si>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</si>
  <si>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</si>
  <si>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</si>
  <si>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</si>
  <si>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</si>
  <si>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</si>
  <si>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</si>
  <si>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</si>
  <si>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</si>
  <si>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</si>
  <si>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</si>
  <si>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</si>
  <si>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</si>
  <si>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</si>
  <si>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</si>
  <si>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</si>
  <si>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</si>
  <si>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</si>
  <si>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</si>
  <si>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</si>
  <si>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</si>
  <si>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</si>
  <si>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</si>
  <si>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</si>
  <si>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</si>
  <si>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</si>
  <si>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</si>
  <si>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</si>
  <si>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</si>
  <si>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</si>
  <si>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</si>
  <si>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</si>
  <si>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</si>
  <si>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</si>
  <si>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</si>
  <si>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</si>
  <si>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</si>
  <si>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</si>
  <si>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</si>
  <si>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</si>
  <si>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</si>
  <si>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</si>
  <si>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</si>
  <si>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</si>
  <si>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</si>
  <si>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</si>
  <si>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</si>
  <si>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</si>
  <si>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</si>
  <si>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</si>
  <si>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</si>
  <si>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</si>
  <si>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</si>
  <si>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</si>
  <si>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</si>
  <si>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</si>
  <si>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</si>
  <si>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</si>
  <si>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</si>
  <si>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</si>
  <si>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</si>
  <si>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</si>
  <si>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</si>
  <si>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</si>
  <si>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</si>
  <si>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</si>
  <si>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</si>
  <si>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</si>
  <si>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</si>
  <si>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</si>
  <si>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</si>
  <si>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</si>
  <si>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</si>
  <si>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</si>
  <si>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</si>
  <si>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</si>
  <si>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</si>
  <si>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</si>
  <si>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</si>
  <si>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</si>
  <si>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</si>
  <si>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</si>
  <si>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</si>
  <si>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</si>
  <si>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</si>
  <si>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</si>
  <si>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</si>
  <si>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</si>
  <si>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</si>
  <si>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</si>
  <si>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</si>
  <si>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</si>
  <si>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</si>
  <si>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</si>
  <si>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</si>
  <si>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</si>
  <si>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</si>
  <si>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</si>
  <si>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</si>
  <si>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</si>
  <si>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</si>
  <si>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</si>
  <si>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</si>
  <si>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</si>
  <si>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</si>
  <si>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</si>
  <si>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</si>
  <si>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</si>
  <si>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</si>
  <si>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</si>
  <si>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</si>
  <si>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</si>
  <si>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</si>
  <si>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</si>
  <si>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</si>
  <si>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</si>
  <si>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</si>
  <si>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</si>
  <si>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</si>
  <si>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</si>
  <si>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</si>
  <si>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</si>
  <si>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</si>
  <si>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</si>
  <si>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</si>
  <si>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</si>
  <si>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</si>
  <si>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</si>
  <si>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</si>
  <si>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</si>
  <si>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</si>
  <si>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</si>
  <si>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</si>
  <si>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</si>
  <si>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</si>
  <si>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</si>
  <si>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</si>
  <si>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</si>
  <si>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</si>
  <si>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</si>
  <si>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</si>
  <si>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</si>
  <si>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</si>
  <si>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</si>
  <si>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</si>
  <si>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</si>
  <si>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</si>
  <si>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</si>
  <si>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</si>
  <si>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</si>
  <si>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</si>
  <si>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</si>
  <si>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</si>
  <si>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</si>
  <si>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</si>
  <si>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</si>
  <si>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</si>
  <si>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</si>
  <si>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</si>
  <si>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</si>
  <si>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</si>
  <si>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</si>
  <si>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</si>
  <si>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</si>
  <si>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</si>
  <si>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</si>
  <si>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</si>
  <si>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</si>
  <si>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</si>
  <si>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</si>
  <si>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</si>
  <si>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</si>
  <si>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</si>
  <si>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</si>
  <si>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</si>
  <si>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</si>
  <si>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</si>
  <si>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</si>
  <si>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</si>
  <si>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</si>
  <si>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</si>
  <si>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</si>
  <si>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</si>
  <si>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</si>
  <si>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</si>
  <si>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</si>
  <si>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</si>
  <si>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</si>
  <si>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</si>
  <si>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</si>
  <si>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</si>
  <si>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</si>
  <si>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</si>
  <si>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</si>
  <si>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</si>
  <si>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</si>
  <si>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</si>
  <si>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</si>
  <si>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</si>
  <si>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</si>
  <si>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</si>
  <si>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</si>
  <si>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</si>
  <si>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</si>
  <si>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</si>
  <si>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</si>
  <si>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</si>
  <si>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</si>
  <si>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</si>
  <si>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</si>
  <si>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</si>
  <si>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</si>
  <si>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</si>
  <si>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</si>
  <si>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</si>
  <si>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</si>
  <si>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</si>
  <si>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</si>
  <si>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</si>
  <si>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</si>
  <si>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</si>
  <si>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</si>
  <si>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</si>
  <si>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</si>
  <si>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</si>
  <si>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</si>
  <si>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</si>
  <si>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</si>
  <si>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</si>
  <si>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</si>
  <si>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</si>
  <si>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</si>
  <si>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</si>
  <si>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</si>
  <si>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</si>
  <si>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</si>
  <si>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</si>
  <si>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</si>
  <si>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</si>
  <si>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</si>
  <si>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</si>
  <si>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</si>
  <si>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</si>
  <si>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</si>
  <si>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</si>
  <si>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</si>
  <si>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</si>
  <si>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</si>
  <si>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</si>
  <si>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</si>
  <si>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</si>
  <si>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</si>
  <si>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</si>
  <si>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</si>
  <si>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</si>
  <si>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</si>
  <si>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</si>
  <si>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</si>
  <si>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</si>
  <si>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</si>
  <si>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</si>
  <si>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</si>
  <si>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</si>
  <si>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</si>
  <si>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</si>
  <si>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</si>
  <si>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</si>
  <si>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</si>
  <si>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</si>
  <si>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</si>
  <si>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</si>
  <si>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</si>
  <si>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</si>
  <si>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</si>
  <si>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</si>
  <si>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</si>
  <si>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</si>
  <si>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</si>
  <si>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</si>
  <si>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</si>
  <si>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</si>
  <si>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</si>
  <si>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</si>
  <si>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</si>
  <si>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</si>
  <si>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</si>
  <si>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</si>
  <si>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</si>
  <si>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</si>
  <si>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</si>
  <si>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</si>
  <si>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</si>
  <si>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</si>
  <si>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</si>
  <si>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</si>
  <si>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</si>
  <si>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</si>
  <si>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</si>
  <si>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</si>
  <si>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</si>
  <si>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</si>
  <si>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</si>
  <si>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</si>
  <si>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</si>
  <si>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</si>
  <si>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</si>
  <si>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</si>
  <si>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</si>
  <si>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</si>
  <si>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</si>
  <si>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</si>
  <si>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</si>
  <si>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</si>
  <si>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</si>
  <si>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</si>
  <si>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</si>
  <si>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</si>
  <si>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</si>
  <si>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</si>
  <si>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</si>
  <si>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</si>
  <si>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</si>
  <si>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</si>
  <si>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</si>
  <si>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</si>
  <si>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</si>
  <si>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</si>
  <si>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</si>
  <si>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</si>
  <si>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</si>
  <si>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</si>
  <si>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</si>
  <si>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</si>
  <si>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</si>
  <si>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</si>
  <si>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</si>
  <si>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</si>
  <si>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</si>
  <si>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</si>
  <si>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</si>
  <si>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</si>
  <si>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</si>
  <si>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</si>
  <si>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</si>
  <si>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</si>
  <si>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</si>
  <si>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</si>
  <si>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</si>
  <si>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</si>
  <si>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</si>
  <si>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</si>
  <si>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</si>
  <si>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</si>
  <si>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</si>
  <si>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</si>
  <si>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</si>
  <si>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</si>
  <si>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</si>
  <si>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</si>
  <si>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</si>
  <si>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</si>
  <si>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</si>
  <si>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</si>
  <si>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</si>
  <si>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</si>
  <si>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</si>
  <si>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</si>
  <si>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</si>
  <si>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</si>
  <si>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</si>
  <si>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</si>
  <si>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</si>
  <si>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</si>
  <si>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</si>
  <si>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</si>
  <si>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</si>
  <si>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</si>
  <si>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</si>
  <si>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</si>
  <si>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</si>
  <si>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</si>
  <si>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</si>
  <si>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</si>
  <si>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</si>
  <si>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</si>
  <si>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</si>
  <si>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</si>
  <si>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</si>
  <si>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</si>
  <si>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</si>
  <si>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</si>
  <si>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</si>
  <si>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</si>
  <si>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</si>
  <si>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</si>
  <si>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</si>
  <si>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</si>
  <si>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</si>
  <si>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</si>
  <si>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</si>
  <si>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</si>
  <si>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</si>
  <si>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</si>
  <si>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</si>
  <si>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</si>
  <si>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</si>
  <si>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</si>
  <si>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</si>
  <si>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</si>
  <si>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</si>
  <si>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</si>
  <si>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</si>
  <si>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</si>
  <si>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</si>
  <si>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</si>
  <si>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</si>
  <si>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</si>
  <si>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</si>
  <si>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</si>
  <si>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</si>
  <si>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</si>
  <si>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</si>
  <si>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</si>
  <si>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</si>
  <si>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</si>
  <si>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</si>
  <si>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</si>
  <si>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</si>
  <si>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</si>
  <si>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</si>
  <si>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</si>
  <si>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</si>
  <si>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</si>
  <si>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</si>
  <si>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</si>
  <si>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</si>
  <si>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</si>
  <si>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</si>
  <si>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</si>
  <si>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</si>
  <si>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</si>
  <si>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</si>
  <si>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</si>
  <si>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</si>
  <si>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</si>
  <si>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</si>
  <si>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</si>
  <si>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</si>
  <si>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</si>
  <si>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</si>
  <si>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</si>
  <si>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</si>
  <si>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</si>
  <si>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</si>
  <si>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</si>
  <si>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</si>
  <si>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</si>
  <si>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</si>
  <si>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</si>
  <si>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</si>
  <si>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</si>
  <si>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</si>
  <si>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</si>
  <si>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</si>
  <si>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</si>
  <si>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</si>
  <si>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</si>
  <si>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</si>
  <si>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</si>
  <si>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</si>
  <si>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</si>
  <si>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</si>
  <si>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</si>
  <si>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</si>
  <si>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</si>
  <si>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</si>
  <si>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</si>
  <si>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</si>
  <si>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</si>
  <si>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</si>
  <si>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</si>
  <si>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</si>
  <si>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</si>
  <si>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</si>
  <si>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</si>
  <si>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</si>
  <si>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</si>
  <si>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</si>
  <si>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</si>
  <si>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</si>
  <si>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</si>
  <si>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</si>
  <si>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</si>
  <si>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</si>
  <si>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</si>
  <si>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</si>
  <si>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</si>
  <si>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</si>
  <si>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</si>
  <si>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</si>
  <si>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</si>
  <si>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</si>
  <si>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</si>
  <si>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</si>
  <si>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</si>
  <si>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</si>
  <si>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</si>
  <si>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</si>
  <si>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</si>
  <si>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</si>
  <si>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</si>
  <si>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</si>
  <si>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</si>
  <si>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</si>
  <si>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</si>
  <si>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</si>
  <si>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</si>
  <si>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</si>
  <si>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</si>
  <si>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</si>
  <si>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</si>
  <si>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</si>
  <si>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</si>
  <si>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</si>
  <si>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</si>
  <si>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</si>
  <si>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</si>
  <si>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</si>
  <si>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</si>
  <si>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</si>
  <si>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</si>
  <si>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</si>
  <si>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</si>
  <si>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</si>
  <si>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</si>
  <si>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</si>
  <si>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</si>
  <si>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</si>
  <si>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</si>
  <si>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</si>
  <si>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</si>
  <si>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</si>
  <si>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</si>
  <si>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</si>
  <si>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</si>
  <si>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</si>
  <si>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</si>
  <si>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</si>
  <si>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</si>
  <si>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</si>
  <si>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</si>
  <si>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</si>
  <si>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</si>
  <si>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</si>
  <si>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</si>
  <si>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</si>
  <si>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</si>
  <si>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</si>
  <si>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</si>
  <si>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</si>
  <si>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</si>
  <si>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</si>
  <si>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</si>
  <si>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</si>
  <si>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</si>
  <si>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</si>
  <si>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</si>
  <si>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</si>
  <si>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</si>
  <si>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</si>
  <si>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</si>
  <si>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</si>
  <si>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</si>
  <si>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</si>
  <si>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</si>
  <si>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</si>
  <si>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</si>
  <si>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</si>
  <si>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</si>
  <si>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</si>
  <si>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</si>
  <si>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</si>
  <si>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</si>
  <si>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</si>
  <si>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</si>
  <si>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</si>
  <si>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</si>
  <si>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</si>
  <si>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</si>
  <si>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</si>
  <si>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</si>
  <si>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</si>
  <si>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</si>
  <si>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</si>
  <si>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</si>
  <si>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</si>
  <si>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</si>
  <si>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</si>
  <si>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</si>
  <si>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</si>
  <si>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</si>
  <si>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</si>
  <si>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</si>
  <si>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</si>
  <si>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</si>
  <si>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</si>
  <si>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</si>
  <si>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</si>
  <si>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</si>
  <si>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</si>
  <si>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</si>
  <si>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</si>
  <si>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</si>
  <si>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</si>
  <si>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</si>
  <si>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</si>
  <si>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</si>
  <si>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</si>
  <si>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</si>
  <si>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</si>
  <si>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</si>
  <si>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</si>
  <si>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</si>
  <si>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</si>
  <si>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</si>
  <si>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</si>
  <si>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</si>
  <si>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</si>
  <si>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</si>
  <si>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</si>
  <si>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</si>
  <si>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</si>
  <si>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</si>
  <si>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</si>
  <si>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</si>
  <si>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</si>
  <si>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</si>
  <si>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</si>
  <si>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</si>
  <si>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</si>
  <si>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</si>
  <si>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</si>
  <si>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</si>
  <si>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</si>
  <si>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</si>
  <si>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</si>
  <si>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</si>
  <si>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</si>
  <si>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</si>
  <si>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</si>
  <si>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</si>
  <si>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</si>
  <si>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</si>
  <si>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</si>
  <si>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</si>
  <si>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</si>
  <si>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</si>
  <si>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</si>
  <si>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</si>
  <si>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</si>
  <si>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</si>
  <si>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</si>
  <si>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</si>
  <si>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</si>
  <si>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</si>
  <si>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</si>
  <si>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</si>
  <si>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</si>
  <si>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</si>
  <si>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</si>
  <si>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</si>
  <si>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</si>
  <si>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</si>
  <si>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</si>
  <si>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</si>
  <si>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</si>
  <si>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</si>
  <si>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</si>
  <si>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</si>
  <si>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</si>
  <si>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</si>
  <si>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</si>
  <si>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</si>
  <si>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</si>
  <si>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</si>
  <si>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</si>
  <si>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</si>
  <si>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</si>
  <si>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</si>
  <si>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</si>
  <si>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</si>
  <si>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</si>
  <si>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</si>
  <si>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</si>
  <si>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</si>
  <si>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</si>
  <si>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</si>
  <si>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</si>
  <si>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</si>
  <si>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</si>
  <si>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</si>
  <si>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</si>
  <si>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</si>
  <si>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</si>
  <si>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</si>
  <si>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</si>
  <si>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</si>
  <si>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</si>
  <si>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</si>
  <si>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</si>
  <si>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</si>
  <si>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</si>
  <si>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</si>
  <si>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</si>
  <si>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</si>
  <si>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</si>
  <si>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</si>
  <si>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</si>
  <si>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</si>
  <si>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</si>
  <si>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</si>
  <si>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</si>
  <si>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</si>
  <si>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</si>
  <si>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</si>
  <si>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</si>
  <si>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</si>
  <si>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</si>
  <si>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</si>
  <si>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</si>
  <si>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</si>
  <si>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</si>
  <si>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</si>
  <si>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</si>
  <si>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</si>
  <si>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</si>
  <si>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</si>
  <si>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</si>
  <si>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</si>
  <si>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</si>
  <si>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</si>
  <si>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</si>
  <si>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</si>
  <si>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</si>
  <si>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</si>
  <si>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</si>
  <si>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</si>
  <si>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</si>
  <si>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</si>
  <si>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</si>
  <si>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</si>
  <si>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</si>
  <si>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</si>
  <si>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</si>
  <si>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</si>
  <si>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</si>
  <si>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</si>
  <si>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</si>
  <si>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</si>
  <si>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</si>
  <si>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</si>
  <si>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</si>
  <si>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</si>
  <si>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</si>
  <si>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</si>
  <si>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</si>
  <si>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</si>
  <si>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</si>
  <si>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</si>
  <si>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</si>
  <si>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</si>
  <si>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</si>
  <si>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</si>
  <si>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</si>
  <si>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</si>
  <si>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</si>
  <si>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</si>
  <si>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</si>
  <si>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</si>
  <si>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</si>
  <si>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</si>
  <si>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</si>
  <si>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</si>
  <si>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</si>
  <si>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</si>
  <si>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</si>
  <si>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</si>
  <si>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</si>
  <si>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</si>
  <si>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</si>
  <si>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</si>
  <si>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</si>
  <si>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</si>
  <si>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</si>
  <si>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</si>
  <si>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</si>
  <si>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</si>
  <si>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</si>
  <si>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</si>
  <si>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</si>
  <si>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</si>
  <si>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</si>
  <si>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</si>
  <si>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</si>
  <si>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</si>
  <si>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</si>
  <si>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</si>
  <si>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</si>
  <si>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</si>
  <si>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</si>
  <si>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</si>
  <si>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</si>
  <si>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</si>
  <si>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</si>
  <si>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</si>
  <si>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</si>
  <si>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</si>
  <si>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</si>
  <si>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</si>
  <si>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</si>
  <si>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</si>
  <si>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</si>
  <si>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</si>
  <si>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</si>
  <si>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</si>
  <si>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</si>
  <si>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</si>
  <si>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</si>
  <si>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</si>
  <si>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</si>
  <si>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</si>
  <si>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</si>
  <si>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</si>
  <si>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</si>
  <si>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</si>
  <si>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</si>
  <si>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</si>
  <si>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</si>
  <si>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</si>
  <si>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</si>
  <si>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</si>
  <si>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</si>
  <si>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</si>
  <si>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</si>
  <si>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</si>
  <si>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</si>
  <si>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</si>
  <si>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</si>
  <si>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</si>
  <si>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</si>
  <si>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</si>
  <si>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</si>
  <si>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</si>
  <si>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</si>
  <si>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</si>
  <si>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</si>
  <si>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</si>
  <si>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</si>
  <si>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</si>
  <si>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</si>
  <si>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</si>
  <si>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</si>
  <si>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</si>
  <si>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</si>
  <si>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</si>
  <si>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</si>
  <si>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</si>
  <si>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</si>
  <si>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</si>
  <si>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</si>
  <si>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</si>
  <si>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</si>
  <si>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</si>
  <si>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</si>
  <si>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</si>
  <si>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</si>
  <si>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</si>
  <si>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</si>
  <si>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</si>
  <si>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</si>
  <si>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</si>
  <si>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</si>
  <si>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</si>
  <si>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</si>
  <si>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</si>
  <si>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</si>
  <si>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</si>
  <si>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</si>
  <si>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</si>
  <si>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</si>
  <si>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</si>
  <si>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</si>
  <si>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</si>
  <si>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</si>
  <si>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</si>
  <si>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</si>
  <si>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</si>
  <si>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</si>
  <si>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</si>
  <si>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</si>
  <si>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</si>
  <si>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</si>
  <si>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</si>
  <si>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</si>
  <si>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</si>
  <si>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</si>
  <si>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</si>
  <si>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</si>
  <si>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</si>
  <si>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</si>
  <si>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</si>
  <si>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</si>
  <si>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</si>
  <si>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</si>
  <si>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</si>
  <si>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</si>
  <si>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</si>
  <si>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</si>
  <si>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</si>
  <si>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</si>
  <si>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</si>
  <si>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</si>
  <si>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</si>
  <si>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</si>
  <si>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</si>
  <si>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</si>
  <si>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</si>
  <si>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</si>
  <si>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</si>
  <si>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</si>
  <si>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</si>
  <si>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</si>
  <si>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</si>
  <si>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</si>
  <si>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</si>
  <si>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</si>
  <si>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</si>
  <si>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</si>
  <si>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</si>
  <si>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</si>
  <si>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</si>
  <si>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</si>
  <si>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</si>
  <si>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</si>
  <si>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</si>
  <si>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</si>
  <si>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</si>
  <si>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</si>
  <si>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</si>
  <si>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</si>
  <si>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</si>
  <si>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</si>
  <si>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</si>
  <si>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</si>
  <si>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</si>
  <si>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</si>
  <si>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</si>
  <si>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</si>
  <si>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</si>
  <si>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</si>
  <si>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</si>
  <si>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</si>
  <si>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</si>
  <si>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</si>
  <si>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</si>
  <si>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</si>
  <si>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</si>
  <si>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</si>
  <si>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</si>
  <si>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</si>
  <si>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</si>
  <si>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</si>
  <si>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</si>
  <si>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</si>
  <si>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</si>
  <si>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</si>
  <si>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</si>
  <si>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</si>
  <si>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</si>
  <si>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</si>
  <si>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</si>
  <si>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</si>
  <si>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</si>
  <si>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</si>
  <si>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</si>
  <si>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</si>
  <si>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</si>
  <si>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</si>
  <si>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</si>
  <si>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</si>
  <si>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</si>
  <si>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</si>
  <si>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</si>
  <si>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</si>
  <si>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</si>
  <si>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</si>
  <si>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</si>
  <si>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</si>
  <si>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</si>
  <si>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</si>
  <si>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</si>
  <si>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</si>
  <si>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</si>
  <si>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</si>
  <si>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</si>
  <si>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</si>
  <si>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</si>
  <si>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</si>
  <si>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</si>
  <si>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</si>
  <si>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</si>
  <si>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</si>
  <si>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</si>
  <si>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</si>
  <si>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</si>
  <si>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</si>
  <si>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</si>
  <si>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</si>
  <si>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</si>
  <si>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</si>
  <si>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</si>
  <si>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</si>
  <si>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</si>
  <si>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</si>
  <si>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</si>
  <si>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</si>
  <si>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</si>
  <si>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</si>
  <si>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</si>
  <si>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</si>
  <si>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</si>
  <si>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</si>
  <si>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</si>
  <si>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</si>
  <si>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</si>
  <si>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</si>
  <si>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</si>
  <si>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</si>
  <si>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</si>
  <si>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</si>
  <si>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</si>
  <si>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</si>
  <si>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</si>
  <si>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</si>
  <si>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</si>
  <si>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</si>
  <si>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</si>
  <si>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</si>
  <si>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</si>
  <si>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</si>
  <si>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</si>
  <si>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</si>
  <si>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</si>
  <si>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</si>
  <si>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</si>
  <si>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</si>
  <si>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</si>
  <si>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</si>
  <si>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</si>
  <si>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</si>
  <si>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</si>
  <si>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</si>
  <si>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</si>
  <si>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</si>
  <si>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</si>
  <si>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</si>
  <si>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</si>
  <si>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</si>
  <si>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</si>
  <si>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</si>
  <si>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</si>
  <si>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</si>
  <si>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</si>
  <si>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</si>
  <si>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</si>
  <si>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</si>
  <si>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</si>
  <si>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</si>
  <si>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</si>
  <si>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</si>
  <si>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</si>
  <si>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</si>
  <si>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</si>
  <si>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</si>
  <si>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</si>
  <si>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</si>
  <si>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</si>
  <si>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</si>
  <si>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</si>
  <si>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</si>
  <si>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</si>
  <si>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</si>
  <si>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</si>
  <si>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</si>
  <si>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</si>
  <si>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</si>
  <si>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</si>
  <si>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</si>
  <si>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</si>
  <si>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</si>
  <si>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</si>
  <si>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</si>
  <si>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</si>
  <si>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</si>
  <si>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</si>
  <si>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</si>
  <si>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</si>
  <si>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</si>
  <si>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</si>
  <si>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</si>
  <si>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</si>
  <si>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</si>
  <si>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</si>
  <si>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</si>
  <si>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</si>
  <si>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</si>
  <si>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</si>
  <si>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</si>
  <si>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</si>
  <si>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</si>
  <si>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</si>
  <si>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</si>
  <si>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</si>
  <si>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</si>
  <si>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</si>
  <si>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</si>
  <si>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</si>
  <si>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</si>
  <si>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</si>
  <si>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</si>
  <si>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</si>
  <si>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</si>
  <si>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</si>
  <si>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</si>
  <si>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</si>
  <si>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</si>
  <si>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</si>
  <si>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</si>
  <si>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</si>
  <si>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</si>
  <si>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</si>
  <si>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</si>
  <si>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</si>
  <si>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</si>
  <si>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</si>
  <si>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</si>
  <si>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</si>
  <si>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</si>
  <si>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</si>
  <si>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</si>
  <si>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</si>
  <si>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</si>
  <si>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</si>
  <si>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</si>
  <si>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</si>
  <si>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</si>
  <si>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</si>
  <si>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</si>
  <si>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</si>
  <si>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</si>
  <si>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</si>
  <si>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</si>
  <si>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</si>
  <si>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</si>
  <si>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</si>
  <si>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</si>
  <si>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</si>
  <si>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</si>
  <si>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</si>
  <si>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</si>
  <si>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</si>
  <si>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</si>
  <si>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</si>
  <si>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</si>
  <si>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</si>
  <si>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</si>
  <si>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</si>
  <si>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</si>
  <si>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</si>
  <si>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</si>
  <si>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</si>
  <si>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</si>
  <si>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</si>
  <si>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</si>
  <si>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</si>
  <si>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</si>
  <si>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</si>
  <si>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</si>
  <si>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</si>
  <si>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</si>
  <si>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</si>
  <si>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</si>
  <si>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</si>
  <si>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</si>
  <si>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</si>
  <si>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</si>
  <si>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</si>
  <si>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</si>
  <si>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</si>
  <si>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</si>
  <si>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</si>
  <si>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</si>
  <si>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</si>
  <si>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</si>
  <si>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</si>
  <si>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</si>
  <si>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</si>
  <si>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</si>
  <si>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</si>
  <si>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</si>
  <si>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</si>
  <si>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</si>
  <si>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</si>
  <si>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</si>
  <si>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</si>
  <si>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</si>
  <si>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</si>
  <si>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</si>
  <si>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</si>
  <si>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</si>
  <si>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</si>
  <si>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</si>
  <si>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</si>
  <si>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</si>
  <si>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</si>
  <si>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</si>
  <si>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</si>
  <si>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</si>
  <si>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</si>
  <si>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</si>
  <si>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</si>
  <si>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</si>
  <si>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</si>
  <si>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</si>
  <si>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</si>
  <si>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</si>
  <si>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</si>
  <si>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</si>
  <si>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</si>
  <si>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</si>
  <si>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</si>
  <si>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</si>
  <si>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</si>
  <si>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</si>
  <si>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</si>
  <si>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</si>
  <si>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</si>
  <si>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</si>
  <si>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</si>
  <si>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</si>
  <si>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</si>
  <si>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</si>
  <si>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</si>
  <si>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</si>
  <si>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</si>
  <si>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</si>
  <si>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</si>
  <si>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</si>
  <si>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</si>
  <si>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</si>
  <si>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</si>
  <si>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</si>
  <si>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</si>
  <si>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</si>
  <si>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</si>
  <si>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</si>
  <si>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</si>
  <si>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</si>
  <si>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</si>
  <si>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</si>
  <si>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</si>
  <si>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</si>
  <si>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</si>
  <si>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</si>
  <si>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</si>
  <si>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</si>
  <si>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</si>
  <si>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</si>
  <si>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</si>
  <si>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</si>
  <si>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</si>
  <si>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</si>
  <si>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</si>
  <si>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</si>
  <si>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</si>
  <si>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</si>
  <si>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</si>
  <si>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</si>
  <si>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</si>
  <si>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</si>
  <si>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</si>
  <si>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</si>
  <si>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</si>
  <si>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</si>
  <si>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</si>
  <si>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</si>
  <si>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</si>
  <si>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</si>
  <si>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</si>
  <si>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</si>
  <si>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</si>
  <si>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</si>
  <si>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</si>
  <si>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</si>
  <si>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</si>
  <si>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</si>
  <si>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</si>
  <si>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</si>
  <si>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</si>
  <si>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</si>
  <si>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</si>
  <si>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</si>
  <si>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</si>
  <si>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</si>
  <si>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</si>
  <si>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</si>
  <si>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</si>
  <si>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</si>
  <si>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</si>
  <si>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</si>
  <si>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</si>
  <si>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</si>
  <si>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</si>
  <si>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</si>
  <si>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</si>
  <si>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</si>
  <si>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</si>
  <si>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</si>
  <si>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</si>
  <si>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</si>
  <si>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</si>
  <si>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</si>
  <si>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</si>
  <si>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</si>
  <si>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</si>
  <si>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</si>
  <si>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</si>
  <si>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</si>
  <si>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</si>
  <si>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</si>
  <si>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</si>
  <si>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</si>
  <si>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</si>
  <si>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</si>
  <si>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</si>
  <si>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</si>
  <si>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</si>
  <si>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</si>
  <si>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</si>
  <si>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</si>
  <si>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</si>
  <si>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</si>
  <si>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</si>
  <si>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</si>
  <si>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</si>
  <si>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</si>
  <si>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</si>
  <si>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</si>
  <si>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</si>
  <si>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</si>
  <si>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</si>
  <si>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</si>
  <si>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</si>
  <si>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</si>
  <si>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</si>
  <si>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</si>
  <si>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</si>
  <si>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</si>
  <si>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</si>
  <si>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</si>
  <si>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</si>
  <si>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</si>
  <si>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</si>
  <si>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</si>
  <si>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</si>
  <si>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</si>
  <si>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</si>
  <si>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</si>
  <si>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</si>
  <si>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</si>
  <si>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</si>
  <si>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</si>
  <si>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</si>
  <si>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</si>
  <si>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</si>
  <si>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</si>
  <si>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</si>
  <si>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</si>
  <si>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</si>
  <si>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</si>
  <si>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</si>
  <si>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</si>
  <si>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</si>
  <si>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</si>
  <si>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</si>
  <si>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</si>
  <si>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</si>
  <si>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</si>
  <si>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</si>
  <si>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</si>
  <si>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</si>
  <si>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</si>
  <si>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</si>
  <si>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</si>
  <si>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</si>
  <si>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</si>
  <si>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</si>
  <si>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</si>
  <si>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</si>
  <si>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</si>
  <si>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</si>
  <si>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</si>
  <si>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</si>
  <si>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</si>
  <si>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</si>
  <si>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</si>
  <si>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</si>
  <si>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</si>
  <si>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</si>
  <si>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</si>
  <si>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</si>
  <si>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</si>
  <si>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</si>
  <si>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</si>
  <si>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</si>
  <si>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</si>
  <si>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</si>
  <si>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</si>
  <si>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</si>
  <si>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</si>
  <si>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</si>
  <si>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</si>
  <si>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</si>
  <si>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</si>
  <si>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</si>
  <si>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</si>
  <si>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</si>
  <si>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</si>
  <si>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</si>
  <si>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</si>
  <si>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</si>
  <si>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</si>
  <si>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</si>
  <si>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</si>
  <si>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</si>
  <si>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</si>
  <si>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</si>
  <si>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</si>
  <si>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</si>
  <si>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</si>
  <si>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</si>
  <si>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</si>
  <si>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</si>
  <si>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</si>
  <si>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</si>
  <si>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</si>
  <si>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</si>
  <si>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</si>
  <si>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</si>
  <si>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</si>
  <si>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</si>
  <si>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</si>
  <si>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</si>
  <si>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</si>
  <si>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</si>
  <si>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</si>
  <si>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</si>
  <si>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</si>
  <si>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</si>
  <si>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</si>
  <si>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</si>
  <si>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</si>
  <si>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</si>
  <si>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</si>
  <si>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</si>
  <si>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</si>
  <si>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</si>
  <si>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</si>
  <si>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</si>
  <si>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</si>
  <si>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</si>
  <si>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</si>
  <si>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</si>
  <si>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</si>
  <si>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</si>
  <si>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</si>
  <si>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</si>
  <si>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</si>
  <si>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</si>
  <si>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</si>
  <si>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</si>
  <si>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</si>
  <si>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</si>
  <si>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</si>
  <si>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</si>
  <si>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</si>
  <si>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</si>
  <si>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</si>
  <si>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</si>
  <si>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</si>
  <si>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</si>
  <si>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</si>
  <si>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</si>
  <si>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</si>
  <si>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</si>
  <si>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</si>
  <si>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</si>
  <si>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</si>
  <si>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</si>
  <si>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</si>
  <si>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</si>
  <si>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</si>
  <si>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</si>
  <si>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</si>
  <si>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</si>
  <si>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</si>
  <si>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</si>
  <si>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</si>
  <si>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</si>
  <si>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</si>
  <si>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</si>
  <si>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</si>
  <si>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</si>
  <si>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</si>
  <si>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</si>
  <si>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</si>
  <si>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</si>
  <si>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</si>
  <si>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</si>
  <si>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</si>
  <si>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</si>
  <si>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</si>
  <si>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</si>
  <si>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</si>
  <si>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</si>
  <si>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</si>
  <si>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</si>
  <si>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</si>
  <si>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</si>
  <si>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</si>
  <si>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</si>
  <si>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</si>
  <si>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</si>
  <si>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</si>
  <si>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</si>
  <si>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</si>
  <si>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</si>
  <si>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</si>
  <si>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</si>
  <si>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</si>
  <si>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</si>
  <si>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</si>
  <si>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</si>
  <si>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</si>
  <si>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</si>
  <si>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</si>
  <si>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</si>
  <si>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</si>
  <si>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</si>
  <si>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</si>
  <si>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</si>
  <si>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</si>
  <si>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</si>
  <si>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</si>
  <si>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</si>
  <si>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</si>
  <si>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</si>
  <si>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</si>
  <si>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</si>
  <si>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</si>
  <si>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</si>
  <si>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</si>
  <si>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</si>
  <si>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</si>
  <si>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</si>
  <si>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</si>
  <si>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</si>
  <si>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</si>
  <si>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</si>
  <si>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</si>
  <si>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</si>
  <si>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</si>
  <si>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</si>
  <si>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</si>
  <si>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</si>
  <si>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</si>
  <si>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</si>
  <si>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</si>
  <si>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</si>
  <si>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</si>
  <si>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</si>
  <si>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</si>
  <si>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</si>
  <si>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</si>
  <si>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</si>
  <si>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</si>
  <si>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</si>
  <si>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</si>
  <si>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</si>
  <si>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</si>
  <si>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</si>
  <si>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</si>
  <si>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</si>
  <si>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</si>
  <si>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</si>
  <si>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</si>
  <si>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</si>
  <si>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</si>
  <si>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</si>
  <si>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</si>
  <si>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</si>
  <si>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</si>
  <si>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</si>
  <si>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</si>
  <si>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</si>
  <si>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</si>
  <si>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</si>
  <si>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</si>
  <si>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</si>
  <si>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</si>
  <si>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</si>
  <si>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</si>
  <si>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</si>
  <si>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</si>
  <si>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</si>
  <si>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</si>
  <si>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</si>
  <si>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</si>
  <si>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</si>
  <si>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</si>
  <si>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</si>
  <si>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</si>
  <si>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</si>
  <si>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</si>
  <si>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</si>
  <si>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</si>
  <si>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</si>
  <si>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</si>
  <si>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</si>
  <si>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</si>
  <si>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</si>
  <si>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</si>
  <si>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</si>
  <si>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</si>
  <si>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</si>
  <si>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</si>
  <si>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</si>
  <si>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</si>
  <si>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</si>
  <si>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</si>
  <si>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</si>
  <si>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</si>
  <si>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</si>
  <si>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</si>
  <si>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</si>
  <si>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</si>
  <si>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</si>
  <si>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</si>
  <si>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</si>
  <si>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</si>
  <si>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</si>
  <si>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</si>
  <si>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</si>
  <si>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</si>
  <si>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</si>
  <si>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</si>
  <si>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</si>
  <si>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</si>
  <si>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</si>
  <si>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</si>
  <si>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</si>
  <si>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</si>
  <si>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</si>
  <si>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</si>
  <si>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</si>
  <si>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</si>
  <si>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</si>
  <si>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</si>
  <si>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</si>
  <si>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</si>
  <si>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</si>
  <si>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</si>
  <si>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</si>
  <si>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</si>
  <si>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</si>
  <si>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</si>
  <si>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</si>
  <si>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</si>
  <si>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</si>
  <si>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</si>
  <si>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</si>
  <si>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</si>
  <si>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</si>
  <si>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</si>
  <si>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</si>
  <si>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</si>
  <si>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</si>
  <si>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</si>
  <si>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</si>
  <si>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</si>
  <si>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</si>
  <si>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</si>
  <si>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</si>
  <si>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</si>
  <si>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</si>
  <si>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</si>
  <si>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</si>
  <si>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</si>
  <si>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</si>
  <si>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</si>
  <si>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</si>
  <si>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</si>
  <si>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</si>
  <si>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</si>
  <si>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</si>
  <si>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</si>
  <si>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</si>
  <si>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</si>
  <si>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</si>
  <si>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</si>
  <si>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</si>
  <si>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</si>
  <si>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</si>
  <si>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</si>
  <si>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</si>
  <si>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</si>
  <si>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</si>
  <si>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</si>
  <si>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</si>
  <si>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</si>
  <si>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</si>
  <si>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</si>
  <si>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</si>
  <si>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</si>
  <si>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</si>
  <si>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</si>
  <si>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</si>
  <si>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</si>
  <si>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</si>
  <si>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</si>
  <si>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</si>
  <si>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</si>
  <si>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</si>
  <si>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</si>
  <si>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</si>
  <si>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</si>
  <si>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</si>
  <si>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</si>
  <si>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</si>
  <si>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</si>
  <si>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</si>
  <si>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</si>
  <si>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</si>
  <si>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</si>
  <si>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</si>
  <si>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</si>
  <si>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</si>
  <si>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</si>
  <si>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</si>
  <si>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</si>
  <si>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</si>
  <si>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</si>
  <si>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</si>
  <si>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</si>
  <si>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</si>
  <si>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</si>
  <si>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</si>
  <si>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</si>
  <si>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</si>
  <si>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</si>
  <si>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</si>
  <si>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</si>
  <si>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</si>
  <si>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</si>
  <si>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</si>
  <si>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</si>
  <si>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</si>
  <si>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</si>
  <si>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</si>
  <si>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</si>
  <si>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</si>
  <si>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</si>
  <si>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</si>
  <si>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</si>
  <si>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</si>
  <si>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</si>
  <si>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</si>
  <si>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</si>
  <si>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</si>
  <si>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</si>
  <si>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</si>
  <si>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</si>
  <si>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</si>
  <si>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</si>
  <si>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</si>
  <si>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</si>
  <si>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</si>
  <si>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</si>
  <si>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</si>
  <si>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</si>
  <si>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</si>
  <si>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</si>
  <si>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</si>
  <si>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</si>
  <si>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</si>
  <si>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</si>
  <si>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</si>
  <si>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</si>
  <si>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</si>
  <si>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</si>
  <si>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</si>
  <si>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</si>
  <si>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</si>
  <si>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</si>
  <si>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</si>
  <si>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</si>
  <si>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</si>
  <si>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</si>
  <si>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</si>
  <si>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</si>
  <si>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</si>
  <si>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</si>
  <si>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</si>
  <si>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</si>
  <si>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</si>
  <si>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</si>
  <si>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</si>
  <si>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</si>
  <si>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</si>
  <si>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</si>
  <si>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</si>
  <si>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</si>
  <si>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</si>
  <si>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</si>
  <si>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</si>
  <si>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</si>
  <si>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</si>
  <si>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</si>
  <si>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</si>
  <si>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</si>
  <si>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</si>
  <si>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</si>
  <si>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</si>
  <si>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</si>
  <si>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</si>
  <si>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</si>
  <si>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</si>
  <si>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</si>
  <si>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</si>
  <si>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</si>
  <si>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</si>
  <si>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</si>
  <si>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</si>
  <si>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</si>
  <si>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</si>
  <si>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</si>
  <si>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</si>
  <si>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</si>
  <si>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</si>
  <si>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</si>
  <si>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</si>
  <si>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</si>
  <si>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</si>
  <si>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</si>
  <si>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</si>
  <si>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</si>
  <si>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</si>
  <si>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</si>
  <si>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</si>
  <si>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</si>
  <si>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</si>
  <si>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</si>
  <si>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</si>
  <si>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</si>
  <si>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</si>
  <si>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</si>
  <si>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</si>
  <si>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</si>
  <si>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</si>
  <si>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</si>
  <si>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</si>
  <si>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</si>
  <si>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</si>
  <si>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</si>
  <si>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</si>
  <si>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</si>
  <si>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</si>
  <si>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</si>
  <si>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</si>
  <si>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</si>
  <si>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</si>
  <si>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</si>
  <si>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</si>
  <si>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</si>
  <si>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</si>
  <si>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</si>
  <si>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</si>
  <si>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</si>
  <si>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</si>
  <si>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</si>
  <si>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</si>
  <si>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</si>
  <si>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</si>
  <si>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</si>
  <si>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</si>
  <si>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</si>
  <si>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</si>
  <si>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</si>
  <si>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</si>
  <si>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</si>
  <si>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</si>
  <si>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</si>
  <si>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</si>
  <si>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</si>
  <si>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</si>
  <si>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</si>
  <si>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</si>
  <si>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</si>
  <si>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</si>
  <si>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</si>
  <si>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</si>
  <si>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</si>
  <si>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</si>
  <si>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</si>
  <si>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</si>
  <si>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</si>
  <si>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</si>
  <si>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</si>
  <si>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</si>
  <si>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</si>
  <si>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</si>
  <si>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</si>
  <si>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</si>
  <si>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</si>
  <si>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</si>
  <si>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</si>
  <si>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</si>
  <si>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</si>
  <si>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</si>
  <si>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</si>
  <si>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</si>
  <si>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</si>
  <si>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</si>
  <si>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</si>
  <si>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</si>
  <si>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</si>
  <si>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</si>
  <si>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</si>
  <si>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</si>
  <si>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</si>
  <si>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</si>
  <si>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</si>
  <si>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</si>
  <si>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</si>
  <si>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</si>
  <si>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</si>
  <si>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</si>
  <si>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</si>
  <si>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</si>
  <si>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</si>
  <si>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</si>
  <si>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</si>
  <si>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</si>
  <si>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</si>
  <si>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</si>
  <si>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</si>
  <si>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</si>
  <si>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</si>
  <si>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</si>
  <si>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</si>
  <si>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</si>
  <si>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</si>
  <si>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</si>
  <si>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</si>
  <si>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</si>
  <si>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</si>
  <si>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</si>
  <si>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</si>
  <si>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</si>
  <si>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</si>
  <si>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</si>
  <si>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</si>
  <si>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</si>
  <si>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</si>
  <si>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</si>
  <si>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</si>
  <si>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</si>
  <si>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</si>
  <si>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</si>
  <si>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</si>
  <si>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</si>
  <si>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</si>
  <si>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</si>
  <si>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</si>
  <si>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</si>
  <si>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</si>
  <si>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</si>
  <si>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</si>
  <si>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</si>
  <si>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</si>
  <si>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</si>
  <si>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</si>
  <si>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</si>
  <si>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</si>
  <si>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</si>
  <si>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</si>
  <si>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</si>
  <si>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</si>
  <si>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</si>
  <si>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</si>
  <si>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</si>
  <si>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</si>
  <si>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</si>
  <si>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</si>
  <si>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</si>
  <si>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</si>
  <si>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</si>
  <si>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</si>
  <si>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</si>
  <si>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</si>
  <si>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</si>
  <si>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</si>
  <si>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</si>
  <si>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</si>
  <si>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</si>
  <si>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</si>
  <si>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</si>
  <si>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</si>
  <si>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</si>
  <si>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</si>
  <si>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</si>
  <si>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</si>
  <si>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</si>
  <si>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</si>
  <si>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</si>
  <si>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</si>
  <si>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</si>
  <si>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</si>
  <si>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</si>
  <si>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</si>
  <si>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</si>
  <si>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</si>
  <si>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</si>
  <si>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</si>
  <si>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</si>
  <si>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</si>
  <si>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</si>
  <si>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</si>
  <si>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</si>
  <si>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</si>
  <si>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</si>
  <si>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</si>
  <si>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</si>
  <si>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</si>
  <si>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</si>
  <si>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</si>
  <si>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</si>
  <si>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</si>
  <si>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</si>
  <si>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</si>
  <si>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</si>
  <si>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</si>
  <si>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</si>
  <si>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</si>
  <si>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</si>
  <si>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</si>
  <si>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</si>
  <si>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</si>
  <si>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</si>
  <si>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</si>
  <si>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</si>
  <si>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</si>
  <si>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</si>
  <si>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</si>
  <si>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</si>
  <si>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</si>
  <si>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</si>
  <si>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</si>
  <si>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</si>
  <si>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</si>
  <si>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</si>
  <si>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</si>
  <si>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</si>
  <si>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</si>
  <si>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</si>
  <si>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</si>
  <si>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</si>
  <si>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</si>
  <si>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</si>
  <si>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</si>
  <si>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</si>
  <si>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</si>
  <si>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</si>
  <si>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</si>
  <si>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</si>
  <si>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</si>
  <si>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</si>
  <si>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</si>
  <si>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</si>
  <si>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</si>
  <si>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</si>
  <si>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</si>
  <si>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</si>
  <si>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</si>
  <si>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</si>
  <si>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</si>
  <si>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</si>
  <si>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</si>
  <si>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</si>
  <si>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</si>
  <si>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</si>
  <si>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</si>
  <si>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</si>
  <si>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</si>
  <si>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</si>
  <si>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</si>
  <si>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</si>
  <si>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</si>
  <si>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</si>
  <si>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</si>
  <si>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</si>
  <si>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</si>
  <si>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</si>
  <si>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</si>
  <si>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</si>
  <si>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</si>
  <si>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</si>
  <si>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</si>
  <si>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</si>
  <si>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</si>
  <si>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</si>
  <si>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</si>
  <si>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</si>
  <si>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</si>
  <si>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</si>
  <si>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</si>
  <si>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</si>
  <si>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</si>
  <si>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</si>
  <si>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</si>
  <si>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</si>
  <si>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</si>
  <si>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</si>
  <si>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</si>
  <si>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</si>
  <si>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</si>
  <si>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</si>
  <si>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</si>
  <si>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</si>
  <si>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</si>
  <si>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</si>
  <si>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</si>
  <si>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</si>
  <si>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</si>
  <si>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</si>
  <si>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</si>
  <si>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</si>
  <si>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</si>
  <si>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</si>
  <si>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</si>
  <si>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</si>
  <si>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</si>
  <si>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</si>
  <si>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</si>
  <si>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</si>
  <si>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</si>
  <si>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</si>
  <si>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</si>
  <si>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</si>
  <si>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</si>
  <si>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</si>
  <si>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</si>
  <si>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</si>
  <si>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</si>
  <si>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</si>
  <si>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</si>
  <si>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</si>
  <si>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</si>
  <si>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</si>
  <si>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</si>
  <si>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</si>
  <si>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</si>
  <si>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</si>
  <si>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</si>
  <si>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</si>
  <si>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</si>
  <si>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</si>
  <si>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</si>
  <si>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</si>
  <si>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</si>
  <si>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</si>
  <si>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</si>
  <si>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</si>
  <si>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</si>
  <si>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</si>
  <si>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</si>
  <si>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</si>
  <si>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</si>
  <si>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</si>
  <si>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</si>
  <si>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</si>
  <si>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</si>
  <si>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</si>
  <si>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</si>
  <si>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</si>
  <si>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</si>
  <si>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</si>
  <si>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</si>
  <si>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</si>
  <si>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</si>
  <si>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</si>
  <si>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</si>
  <si>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</si>
  <si>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</si>
  <si>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</si>
  <si>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</si>
  <si>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</si>
  <si>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</si>
  <si>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</si>
  <si>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</si>
  <si>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</si>
  <si>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</si>
  <si>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</si>
  <si>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</si>
  <si>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</si>
  <si>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</si>
  <si>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</si>
  <si>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</si>
  <si>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</si>
  <si>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</si>
  <si>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</si>
  <si>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</si>
  <si>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</si>
  <si>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</si>
  <si>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</si>
  <si>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</si>
  <si>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</si>
  <si>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</si>
  <si>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</si>
  <si>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</si>
  <si>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</si>
  <si>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</si>
  <si>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</si>
  <si>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</si>
  <si>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</si>
  <si>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</si>
  <si>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</si>
  <si>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</si>
  <si>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</si>
  <si>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</si>
  <si>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</si>
  <si>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</si>
  <si>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</si>
  <si>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</si>
  <si>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</si>
  <si>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</si>
  <si>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</si>
  <si>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</si>
  <si>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</si>
  <si>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</si>
  <si>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</si>
  <si>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</si>
  <si>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</si>
  <si>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</si>
  <si>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</si>
  <si>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</si>
  <si>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</si>
  <si>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</si>
  <si>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</si>
  <si>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</si>
  <si>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</si>
  <si>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</si>
  <si>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</si>
  <si>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</si>
  <si>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</si>
  <si>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</si>
  <si>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</si>
  <si>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</si>
  <si>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</si>
  <si>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</si>
  <si>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</si>
  <si>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</si>
  <si>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</si>
  <si>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</si>
  <si>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</si>
  <si>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</si>
  <si>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</si>
  <si>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</si>
  <si>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</si>
  <si>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</si>
  <si>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</si>
  <si>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</si>
  <si>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</si>
  <si>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</si>
  <si>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</si>
  <si>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</si>
  <si>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</si>
  <si>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</si>
  <si>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</si>
  <si>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</si>
  <si>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</si>
  <si>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</si>
  <si>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</si>
  <si>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</si>
  <si>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</si>
  <si>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</si>
  <si>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</si>
  <si>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</si>
  <si>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</si>
  <si>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</si>
  <si>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</si>
  <si>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</si>
  <si>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</si>
  <si>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</si>
  <si>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</si>
  <si>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</si>
  <si>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</si>
  <si>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</si>
  <si>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</si>
  <si>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</si>
  <si>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</si>
  <si>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</si>
  <si>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</si>
  <si>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</si>
  <si>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</si>
  <si>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</si>
  <si>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</si>
  <si>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</si>
  <si>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</si>
  <si>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</si>
  <si>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</si>
  <si>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</si>
  <si>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</si>
  <si>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</si>
  <si>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</si>
  <si>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</si>
  <si>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</si>
  <si>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</si>
  <si>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</si>
  <si>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</si>
  <si>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</si>
  <si>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</si>
  <si>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</si>
  <si>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</si>
  <si>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</si>
  <si>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</si>
  <si>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</si>
  <si>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</si>
  <si>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</si>
  <si>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</si>
  <si>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</si>
  <si>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</si>
  <si>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</si>
  <si>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</si>
  <si>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</si>
  <si>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</si>
  <si>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</si>
  <si>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</si>
  <si>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</si>
  <si>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</si>
  <si>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</si>
  <si>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</si>
  <si>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</si>
  <si>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</si>
  <si>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</si>
  <si>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</si>
  <si>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</si>
  <si>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</si>
  <si>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</si>
  <si>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</si>
  <si>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</si>
  <si>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</si>
  <si>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</si>
  <si>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</si>
  <si>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</si>
  <si>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</si>
  <si>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</si>
  <si>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</si>
  <si>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</si>
  <si>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</si>
  <si>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</si>
  <si>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</si>
  <si>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</si>
  <si>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</si>
  <si>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</si>
  <si>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</si>
  <si>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</si>
  <si>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</si>
  <si>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</si>
  <si>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</si>
  <si>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</si>
  <si>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</si>
  <si>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</si>
  <si>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</si>
  <si>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</si>
  <si>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</si>
  <si>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</si>
  <si>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</si>
  <si>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</si>
  <si>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</si>
  <si>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</si>
  <si>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</si>
  <si>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</si>
  <si>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</si>
  <si>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</si>
  <si>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</si>
  <si>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</si>
  <si>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</si>
  <si>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</si>
  <si>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</si>
  <si>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</si>
  <si>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</si>
  <si>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</si>
  <si>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</si>
  <si>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</si>
  <si>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</si>
  <si>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</si>
  <si>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</si>
  <si>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</si>
  <si>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</si>
  <si>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</si>
  <si>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</si>
  <si>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</si>
  <si>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</si>
  <si>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</si>
  <si>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</si>
  <si>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</si>
  <si>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</si>
  <si>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</si>
  <si>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</si>
  <si>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</si>
  <si>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</si>
  <si>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</si>
  <si>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</si>
  <si>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</si>
  <si>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</si>
  <si>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</si>
  <si>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</si>
  <si>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</si>
  <si>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</si>
  <si>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</si>
  <si>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</si>
  <si>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</si>
  <si>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</si>
  <si>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</si>
  <si>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</si>
  <si>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</si>
  <si>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</si>
  <si>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</si>
  <si>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</si>
  <si>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</si>
  <si>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</si>
  <si>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</si>
  <si>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</si>
  <si>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</si>
  <si>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</si>
  <si>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</si>
  <si>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</si>
  <si>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</si>
  <si>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</si>
  <si>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</si>
  <si>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</si>
  <si>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</si>
  <si>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</si>
  <si>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</si>
  <si>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</si>
  <si>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</si>
  <si>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</si>
  <si>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</si>
  <si>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</si>
  <si>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</si>
  <si>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</si>
  <si>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</si>
  <si>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</si>
  <si>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</si>
  <si>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</si>
  <si>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</si>
  <si>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</si>
  <si>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</si>
  <si>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</si>
  <si>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</si>
  <si>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</si>
  <si>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</si>
  <si>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</si>
  <si>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</si>
  <si>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</si>
  <si>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</si>
  <si>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</si>
  <si>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</si>
  <si>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</si>
  <si>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</si>
  <si>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</si>
  <si>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</si>
  <si>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</si>
  <si>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</si>
  <si>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</si>
  <si>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</si>
  <si>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</si>
  <si>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</si>
  <si>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</si>
  <si>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</si>
  <si>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</si>
  <si>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</si>
  <si>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</si>
  <si>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</si>
  <si>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</si>
  <si>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</si>
  <si>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</si>
  <si>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</si>
  <si>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</si>
  <si>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</si>
  <si>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</si>
  <si>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</si>
  <si>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</si>
  <si>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</si>
  <si>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</si>
  <si>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</si>
  <si>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</si>
  <si>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</si>
  <si>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</si>
  <si>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</si>
  <si>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</si>
  <si>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</si>
  <si>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</si>
  <si>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</si>
  <si>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</si>
  <si>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</si>
  <si>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</si>
  <si>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</si>
  <si>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</si>
  <si>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</si>
  <si>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</si>
  <si>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</si>
  <si>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</si>
  <si>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</si>
  <si>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</si>
  <si>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</si>
  <si>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</si>
  <si>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</si>
  <si>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</si>
  <si>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</si>
  <si>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</si>
  <si>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</si>
  <si>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</si>
  <si>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</si>
  <si>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</si>
  <si>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</si>
  <si>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</si>
  <si>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</si>
  <si>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</si>
  <si>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</si>
  <si>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</si>
  <si>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</si>
  <si>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</si>
  <si>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</si>
  <si>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</si>
  <si>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</si>
  <si>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</si>
  <si>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</si>
  <si>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</si>
  <si>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</si>
  <si>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</si>
  <si>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</si>
  <si>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</si>
  <si>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</si>
  <si>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</si>
  <si>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</si>
  <si>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</si>
  <si>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</si>
  <si>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</si>
  <si>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</si>
  <si>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</si>
  <si>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</si>
  <si>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</si>
  <si>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</si>
  <si>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</si>
  <si>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</si>
  <si>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</si>
  <si>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</si>
  <si>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</si>
  <si>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</si>
  <si>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</si>
  <si>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</si>
  <si>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</si>
  <si>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</si>
  <si>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</si>
  <si>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</si>
  <si>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</si>
  <si>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</si>
  <si>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</si>
  <si>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</si>
  <si>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</si>
  <si>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</si>
  <si>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</si>
  <si>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</si>
  <si>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</si>
  <si>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</si>
  <si>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</si>
  <si>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</si>
  <si>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</si>
  <si>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</si>
  <si>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</si>
  <si>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</si>
  <si>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</si>
  <si>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</si>
  <si>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</si>
  <si>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</si>
  <si>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</si>
  <si>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</si>
  <si>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</si>
  <si>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</si>
  <si>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</si>
  <si>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</si>
  <si>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</si>
  <si>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</si>
  <si>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</si>
  <si>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</si>
  <si>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</si>
  <si>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</si>
  <si>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</si>
  <si>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</si>
  <si>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</si>
  <si>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</si>
  <si>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</si>
  <si>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</si>
  <si>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</si>
  <si>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</si>
  <si>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</si>
  <si>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</si>
  <si>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</si>
  <si>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</si>
  <si>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</si>
  <si>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</si>
  <si>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</si>
  <si>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</si>
  <si>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</si>
  <si>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</si>
  <si>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</si>
  <si>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</si>
  <si>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</si>
  <si>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</si>
  <si>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</si>
  <si>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</si>
  <si>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</si>
  <si>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</si>
  <si>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</si>
  <si>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</si>
  <si>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</si>
  <si>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</si>
  <si>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</si>
  <si>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</si>
  <si>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</si>
  <si>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</si>
  <si>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</si>
  <si>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</si>
  <si>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</si>
  <si>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</si>
  <si>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</si>
  <si>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</si>
  <si>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</si>
  <si>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</si>
  <si>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</si>
  <si>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</si>
  <si>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</si>
  <si>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</si>
  <si>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</si>
  <si>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</si>
  <si>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</si>
  <si>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</si>
  <si>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</si>
  <si>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</si>
  <si>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</si>
  <si>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</si>
  <si>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</si>
  <si>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</si>
  <si>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</si>
  <si>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</si>
  <si>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</si>
  <si>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</si>
  <si>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</si>
  <si>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</si>
  <si>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</si>
  <si>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</si>
  <si>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</si>
  <si>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</si>
  <si>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</si>
  <si>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</si>
  <si>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</si>
  <si>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</si>
  <si>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</si>
  <si>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</si>
  <si>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</si>
  <si>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</si>
  <si>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</si>
  <si>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</si>
  <si>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</si>
  <si>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</si>
  <si>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</si>
  <si>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</si>
  <si>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</si>
  <si>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</si>
  <si>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</si>
  <si>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</si>
  <si>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</si>
  <si>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</si>
  <si>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</si>
  <si>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</si>
  <si>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</si>
  <si>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</si>
  <si>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</si>
  <si>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</si>
  <si>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</si>
  <si>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</si>
  <si>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</si>
  <si>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</si>
  <si>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</si>
  <si>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</si>
  <si>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</si>
  <si>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</si>
  <si>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</si>
  <si>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</si>
  <si>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</si>
  <si>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</si>
  <si>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</si>
  <si>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</si>
  <si>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</si>
  <si>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</si>
  <si>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</si>
  <si>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</si>
  <si>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</si>
  <si>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</si>
  <si>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</si>
  <si>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</si>
  <si>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</si>
  <si>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</si>
  <si>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</si>
  <si>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</si>
  <si>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</si>
  <si>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</si>
  <si>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</si>
  <si>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</si>
  <si>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</si>
  <si>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</si>
  <si>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</si>
  <si>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</si>
  <si>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</si>
  <si>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</si>
  <si>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</si>
  <si>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</si>
  <si>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</si>
  <si>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</si>
  <si>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</si>
  <si>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</si>
  <si>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</si>
  <si>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</si>
  <si>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</si>
  <si>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</si>
  <si>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</si>
  <si>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</si>
  <si>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</si>
  <si>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</si>
  <si>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</si>
  <si>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</si>
  <si>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</si>
  <si>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</si>
  <si>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</si>
  <si>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</si>
  <si>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</si>
  <si>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</si>
  <si>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</si>
  <si>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</si>
  <si>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</si>
  <si>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</si>
  <si>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</si>
  <si>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</si>
  <si>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</si>
  <si>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</si>
  <si>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</si>
  <si>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</si>
  <si>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</si>
  <si>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</si>
  <si>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</si>
  <si>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</si>
  <si>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</si>
  <si>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</si>
  <si>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</si>
  <si>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</si>
  <si>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</si>
  <si>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</si>
  <si>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</si>
  <si>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</si>
  <si>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</si>
  <si>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</si>
  <si>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</si>
  <si>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</si>
  <si>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</si>
  <si>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</si>
  <si>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</si>
  <si>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</si>
  <si>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</si>
  <si>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</si>
  <si>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</si>
  <si>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</si>
  <si>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</si>
  <si>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</si>
  <si>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</si>
  <si>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</si>
  <si>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</si>
  <si>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</si>
  <si>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</si>
  <si>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</si>
  <si>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</si>
  <si>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</si>
  <si>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</si>
  <si>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</si>
  <si>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</si>
  <si>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</si>
  <si>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</si>
  <si>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</si>
  <si>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</si>
  <si>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</si>
  <si>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</si>
  <si>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</si>
  <si>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</si>
  <si>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</si>
  <si>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</si>
  <si>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</si>
  <si>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</si>
  <si>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</si>
  <si>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</si>
  <si>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</si>
  <si>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</si>
  <si>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</si>
  <si>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</si>
  <si>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</si>
  <si>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</si>
  <si>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</si>
  <si>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</si>
  <si>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</si>
  <si>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</si>
  <si>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</si>
  <si>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</si>
  <si>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</si>
  <si>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</si>
  <si>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</si>
  <si>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</si>
  <si>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</si>
  <si>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</si>
  <si>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</si>
  <si>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</si>
  <si>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</si>
  <si>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</si>
  <si>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</si>
  <si>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</si>
  <si>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</si>
  <si>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</si>
  <si>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</si>
  <si>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</si>
  <si>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</si>
  <si>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</si>
  <si>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</si>
  <si>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</si>
  <si>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</si>
  <si>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</si>
  <si>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</si>
  <si>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</si>
  <si>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</si>
  <si>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</si>
  <si>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</si>
  <si>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</si>
  <si>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</si>
  <si>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</si>
  <si>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</si>
  <si>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</si>
  <si>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</si>
  <si>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</si>
  <si>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</si>
  <si>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</si>
  <si>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</si>
  <si>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</si>
  <si>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</si>
  <si>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</si>
  <si>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</si>
  <si>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</si>
  <si>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</si>
  <si>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</si>
  <si>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</si>
  <si>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</si>
  <si>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</si>
  <si>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</si>
  <si>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</si>
  <si>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</si>
  <si>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</si>
  <si>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</si>
  <si>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</si>
  <si>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</si>
  <si>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</si>
  <si>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</si>
  <si>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</si>
  <si>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</si>
  <si>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</si>
  <si>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</si>
  <si>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</si>
  <si>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</si>
  <si>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</si>
  <si>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</si>
  <si>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</si>
  <si>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</si>
  <si>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</si>
  <si>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</si>
  <si>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</si>
  <si>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</si>
  <si>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</si>
  <si>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</si>
  <si>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</si>
  <si>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</si>
  <si>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</si>
  <si>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</si>
  <si>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</si>
  <si>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</si>
  <si>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</si>
  <si>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</si>
  <si>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</si>
  <si>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</si>
  <si>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</si>
  <si>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</si>
  <si>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</si>
  <si>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</si>
  <si>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</si>
  <si>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</si>
  <si>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</si>
  <si>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</si>
  <si>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</si>
  <si>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</si>
  <si>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</si>
  <si>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</si>
  <si>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</si>
  <si>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</si>
  <si>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</si>
  <si>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</si>
  <si>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</si>
  <si>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</si>
  <si>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</si>
  <si>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</si>
  <si>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</si>
  <si>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</si>
  <si>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</si>
  <si>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</si>
  <si>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</si>
  <si>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</si>
  <si>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</si>
  <si>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</si>
  <si>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</si>
  <si>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</si>
  <si>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</si>
  <si>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</si>
  <si>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</si>
  <si>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</si>
  <si>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</si>
  <si>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</si>
  <si>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</si>
  <si>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</si>
  <si>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</si>
  <si>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</si>
  <si>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</si>
  <si>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</si>
  <si>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</si>
  <si>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</si>
  <si>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</si>
  <si>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</si>
  <si>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</si>
  <si>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</si>
  <si>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</si>
  <si>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</si>
  <si>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</si>
  <si>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</si>
  <si>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</si>
  <si>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</si>
  <si>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</si>
  <si>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</si>
  <si>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</si>
  <si>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</si>
  <si>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</si>
  <si>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</si>
  <si>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</si>
  <si>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</si>
  <si>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</si>
  <si>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</si>
  <si>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</si>
  <si>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</si>
  <si>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</si>
  <si>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</si>
  <si>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</si>
  <si>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</si>
  <si>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</si>
  <si>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</si>
  <si>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</si>
  <si>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</si>
  <si>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</si>
  <si>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</si>
  <si>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</si>
  <si>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</si>
  <si>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</si>
  <si>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</si>
  <si>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</si>
  <si>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</si>
  <si>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</si>
  <si>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</si>
  <si>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</si>
  <si>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</si>
  <si>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</si>
  <si>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</si>
  <si>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</si>
  <si>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</si>
  <si>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</si>
  <si>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</si>
  <si>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</si>
  <si>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</si>
  <si>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</si>
  <si>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</si>
  <si>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</si>
  <si>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</si>
  <si>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</si>
  <si>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</si>
  <si>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</si>
  <si>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</si>
  <si>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</si>
  <si>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</si>
  <si>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</si>
  <si>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</si>
  <si>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</si>
  <si>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</si>
  <si>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</si>
  <si>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</si>
  <si>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</si>
  <si>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</si>
  <si>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</si>
  <si>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</si>
  <si>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</si>
  <si>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</si>
  <si>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</si>
  <si>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</si>
  <si>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</si>
  <si>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</si>
  <si>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</si>
  <si>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</si>
  <si>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</si>
  <si>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</si>
  <si>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</si>
  <si>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</si>
  <si>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</si>
  <si>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</si>
  <si>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</si>
  <si>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</si>
  <si>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</si>
  <si>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</si>
  <si>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</si>
  <si>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</si>
  <si>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</si>
  <si>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</si>
  <si>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</si>
  <si>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</si>
  <si>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</si>
  <si>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</si>
  <si>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</si>
  <si>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</si>
  <si>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</si>
  <si>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</si>
  <si>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</si>
  <si>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</si>
  <si>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</si>
  <si>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</si>
  <si>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</si>
  <si>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</si>
  <si>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</si>
  <si>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</si>
  <si>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</si>
  <si>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</si>
  <si>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</si>
  <si>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</si>
  <si>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</si>
  <si>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</si>
  <si>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</si>
  <si>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</si>
  <si>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</si>
  <si>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</si>
  <si>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</si>
  <si>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</si>
  <si>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</si>
  <si>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</si>
  <si>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</si>
  <si>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</si>
  <si>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</si>
  <si>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</si>
  <si>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</si>
  <si>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</si>
  <si>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</si>
  <si>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</si>
  <si>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</si>
  <si>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</si>
  <si>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</si>
  <si>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</si>
  <si>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</si>
  <si>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</si>
  <si>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</si>
  <si>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</si>
  <si>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</si>
  <si>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</si>
  <si>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</si>
  <si>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</si>
  <si>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</si>
  <si>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</si>
  <si>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</si>
  <si>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</si>
  <si>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</si>
  <si>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</si>
  <si>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</si>
  <si>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</si>
  <si>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</si>
  <si>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</si>
  <si>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</si>
  <si>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</si>
  <si>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</si>
  <si>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</si>
  <si>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</si>
  <si>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</si>
  <si>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</si>
  <si>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</si>
  <si>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</si>
  <si>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</si>
  <si>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</si>
  <si>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</si>
  <si>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</si>
  <si>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</si>
  <si>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</si>
  <si>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</si>
  <si>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</si>
  <si>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</si>
  <si>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</si>
  <si>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</si>
  <si>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</si>
  <si>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</si>
  <si>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</si>
  <si>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</si>
  <si>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</si>
  <si>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</si>
  <si>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</si>
  <si>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</si>
  <si>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</si>
  <si>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</si>
  <si>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</si>
  <si>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</si>
  <si>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</si>
  <si>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</si>
  <si>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</si>
  <si>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</si>
  <si>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</si>
  <si>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</si>
  <si>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</si>
  <si>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</si>
  <si>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</si>
  <si>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</si>
  <si>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</si>
  <si>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</si>
  <si>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</si>
  <si>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</si>
  <si>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</si>
  <si>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</si>
  <si>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</si>
  <si>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</si>
  <si>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</si>
  <si>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</si>
  <si>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</si>
  <si>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</si>
  <si>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</si>
  <si>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</si>
  <si>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</si>
  <si>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</si>
  <si>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</si>
  <si>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</si>
  <si>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</si>
  <si>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</si>
  <si>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</si>
  <si>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</si>
  <si>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</si>
  <si>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</si>
  <si>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</si>
  <si>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</si>
  <si>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</si>
  <si>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</si>
  <si>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</si>
  <si>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</si>
  <si>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</si>
  <si>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</si>
  <si>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</si>
  <si>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</si>
  <si>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</si>
  <si>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</si>
  <si>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</si>
  <si>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</si>
  <si>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</si>
  <si>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</si>
  <si>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</si>
  <si>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</si>
  <si>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</si>
  <si>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</si>
  <si>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</si>
  <si>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</si>
  <si>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</si>
  <si>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</si>
  <si>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</si>
  <si>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</si>
  <si>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</si>
  <si>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</si>
  <si>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</si>
  <si>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</si>
  <si>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</si>
  <si>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</si>
  <si>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</si>
  <si>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</si>
  <si>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</si>
  <si>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</si>
  <si>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</si>
  <si>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</si>
  <si>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</si>
  <si>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</si>
  <si>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</si>
  <si>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</si>
  <si>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</si>
  <si>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</si>
  <si>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</si>
  <si>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</si>
  <si>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</si>
  <si>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</si>
  <si>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</si>
  <si>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</si>
  <si>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</si>
  <si>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</si>
  <si>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</si>
  <si>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</si>
  <si>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</si>
  <si>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</si>
  <si>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</si>
  <si>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</si>
  <si>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</si>
  <si>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</si>
  <si>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</si>
  <si>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</si>
  <si>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</si>
  <si>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</si>
  <si>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</si>
  <si>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</si>
  <si>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</si>
  <si>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</si>
  <si>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</si>
  <si>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</si>
  <si>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</si>
  <si>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</si>
  <si>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</si>
  <si>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</si>
  <si>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</si>
  <si>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</si>
  <si>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</si>
  <si>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</si>
  <si>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</si>
  <si>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</si>
  <si>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</si>
  <si>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</si>
  <si>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</si>
  <si>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</si>
  <si>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</si>
  <si>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</si>
  <si>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</si>
  <si>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</si>
  <si>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</si>
  <si>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</si>
  <si>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</si>
  <si>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</si>
  <si>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</si>
  <si>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</si>
  <si>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</si>
  <si>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</si>
  <si>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</si>
  <si>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</si>
  <si>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</si>
  <si>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</si>
  <si>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</si>
  <si>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</si>
  <si>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</si>
  <si>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</si>
  <si>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</si>
  <si>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</si>
  <si>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</si>
  <si>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</si>
  <si>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</si>
  <si>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</si>
  <si>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</si>
  <si>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</si>
  <si>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</si>
  <si>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</si>
  <si>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</si>
  <si>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</si>
  <si>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</si>
  <si>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</si>
  <si>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</si>
  <si>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</si>
  <si>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</si>
  <si>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</si>
  <si>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</si>
  <si>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</si>
  <si>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</si>
  <si>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</si>
  <si>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</si>
  <si>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</si>
  <si>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</si>
  <si>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</si>
  <si>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</si>
  <si>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</si>
  <si>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</si>
  <si>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</si>
  <si>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</si>
  <si>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</si>
  <si>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</si>
  <si>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</si>
  <si>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</si>
  <si>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</si>
  <si>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</si>
  <si>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</si>
  <si>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</si>
  <si>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</si>
  <si>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</si>
  <si>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</si>
  <si>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</si>
  <si>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</si>
  <si>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</si>
  <si>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</si>
  <si>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</si>
  <si>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</si>
  <si>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</si>
  <si>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</si>
  <si>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</si>
  <si>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</si>
  <si>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</si>
  <si>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</si>
  <si>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</si>
  <si>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</si>
  <si>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</si>
  <si>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</si>
  <si>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</si>
  <si>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</si>
  <si>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</si>
  <si>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</si>
  <si>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</si>
  <si>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</si>
  <si>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</si>
  <si>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</si>
  <si>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</si>
  <si>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</si>
  <si>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</si>
  <si>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</si>
  <si>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</si>
  <si>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</si>
  <si>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</si>
  <si>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</si>
  <si>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</si>
  <si>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</si>
  <si>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</si>
  <si>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</si>
  <si>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</si>
  <si>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</si>
  <si>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</si>
  <si>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</si>
  <si>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</si>
  <si>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</si>
  <si>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</si>
  <si>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</si>
  <si>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</si>
  <si>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</si>
  <si>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</si>
  <si>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</si>
  <si>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</si>
  <si>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</si>
  <si>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</si>
  <si>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</si>
  <si>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</si>
  <si>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</si>
  <si>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</si>
  <si>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</si>
  <si>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</si>
  <si>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</si>
  <si>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</si>
  <si>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</si>
  <si>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</si>
  <si>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</si>
  <si>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</si>
  <si>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</si>
  <si>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</si>
  <si>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</si>
  <si>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</si>
  <si>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</si>
  <si>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</si>
  <si>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</si>
  <si>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</si>
  <si>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</si>
  <si>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</si>
  <si>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</si>
  <si>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</si>
  <si>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</si>
  <si>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</si>
  <si>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</si>
  <si>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</si>
  <si>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</si>
  <si>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</si>
  <si>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</si>
  <si>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</si>
  <si>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</si>
  <si>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</si>
  <si>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</si>
  <si>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</si>
  <si>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</si>
  <si>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</si>
  <si>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</si>
  <si>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</si>
  <si>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</si>
  <si>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</si>
  <si>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</si>
  <si>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</si>
  <si>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</si>
  <si>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</si>
  <si>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</si>
  <si>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</si>
  <si>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</si>
  <si>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</si>
  <si>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</si>
  <si>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</si>
  <si>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</si>
  <si>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</si>
  <si>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</si>
  <si>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</si>
  <si>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</si>
  <si>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</si>
  <si>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</si>
  <si>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</si>
  <si>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</si>
  <si>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</si>
  <si>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</si>
  <si>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</si>
  <si>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</si>
  <si>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</si>
  <si>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</si>
  <si>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</si>
  <si>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</si>
  <si>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</si>
  <si>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</si>
  <si>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</si>
  <si>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</si>
  <si>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</si>
  <si>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</si>
  <si>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</si>
  <si>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</si>
  <si>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</si>
  <si>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</si>
  <si>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</si>
  <si>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</si>
  <si>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</si>
  <si>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</si>
  <si>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</si>
  <si>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</si>
  <si>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</si>
  <si>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</si>
  <si>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</si>
  <si>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</si>
  <si>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</si>
  <si>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</si>
  <si>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</si>
  <si>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</si>
  <si>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</si>
  <si>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</si>
  <si>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</si>
  <si>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</si>
  <si>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</si>
  <si>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</si>
  <si>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</si>
  <si>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</si>
  <si>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</si>
  <si>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</si>
  <si>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</si>
  <si>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</si>
  <si>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</si>
  <si>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</si>
  <si>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</si>
  <si>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</si>
  <si>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</si>
  <si>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</si>
  <si>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</si>
  <si>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</si>
  <si>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</si>
  <si>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</si>
  <si>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</si>
  <si>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</si>
  <si>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</si>
  <si>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</si>
  <si>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</si>
  <si>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</si>
  <si>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</si>
  <si>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</si>
  <si>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</si>
  <si>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</si>
  <si>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</si>
  <si>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</si>
  <si>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</si>
  <si>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</si>
  <si>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</si>
  <si>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</si>
  <si>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</si>
  <si>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</si>
  <si>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</si>
  <si>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</si>
  <si>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</si>
  <si>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</si>
  <si>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</si>
  <si>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</si>
  <si>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</si>
  <si>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</si>
  <si>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</si>
  <si>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</si>
  <si>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</si>
  <si>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</si>
  <si>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</si>
  <si>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</si>
  <si>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</si>
  <si>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</si>
  <si>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</si>
  <si>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</si>
  <si>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</si>
  <si>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</si>
  <si>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</si>
  <si>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</si>
  <si>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</si>
  <si>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</si>
  <si>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</si>
  <si>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</si>
  <si>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</si>
  <si>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</si>
  <si>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</si>
  <si>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</si>
  <si>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</si>
  <si>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</si>
  <si>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</si>
  <si>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</si>
  <si>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</si>
  <si>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</si>
  <si>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</si>
  <si>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</si>
  <si>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</si>
  <si>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</si>
  <si>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</si>
  <si>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</si>
  <si>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</si>
  <si>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</si>
  <si>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</si>
  <si>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</si>
  <si>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</si>
  <si>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</si>
  <si>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</si>
  <si>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</si>
  <si>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</si>
  <si>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</si>
  <si>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</si>
  <si>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</si>
  <si>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</si>
  <si>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</si>
  <si>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</si>
  <si>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</si>
  <si>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</si>
  <si>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</si>
  <si>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</si>
  <si>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</si>
  <si>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</si>
  <si>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</si>
  <si>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</si>
  <si>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</si>
  <si>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</si>
  <si>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</si>
  <si>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</si>
  <si>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</si>
  <si>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</si>
  <si>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</si>
  <si>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</si>
  <si>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</si>
  <si>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</si>
  <si>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</si>
  <si>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</si>
  <si>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</si>
  <si>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</si>
  <si>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</si>
  <si>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</si>
  <si>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</si>
  <si>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</si>
  <si>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</si>
  <si>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</si>
  <si>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</si>
  <si>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</si>
  <si>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</si>
  <si>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</si>
  <si>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</si>
  <si>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</si>
  <si>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</si>
  <si>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</si>
  <si>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</si>
  <si>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</si>
  <si>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</si>
  <si>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</si>
  <si>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</si>
  <si>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</si>
  <si>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</si>
  <si>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</si>
  <si>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</si>
  <si>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</si>
  <si>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</si>
  <si>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</si>
  <si>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</si>
  <si>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</si>
  <si>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</si>
  <si>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</si>
  <si>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</si>
  <si>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</si>
  <si>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</si>
  <si>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</si>
  <si>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</si>
  <si>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</si>
  <si>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</si>
  <si>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</si>
  <si>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</si>
  <si>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</si>
  <si>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</si>
  <si>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</si>
  <si>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</si>
  <si>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</si>
  <si>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</si>
  <si>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</si>
  <si>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</si>
  <si>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</si>
  <si>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</si>
  <si>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</si>
  <si>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</si>
  <si>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</si>
  <si>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</si>
  <si>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</si>
  <si>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</si>
  <si>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</si>
  <si>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</si>
  <si>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</si>
  <si>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</si>
  <si>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</si>
  <si>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</si>
  <si>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</si>
  <si>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</si>
  <si>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</si>
  <si>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</si>
  <si>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</si>
  <si>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</si>
  <si>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</si>
  <si>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</si>
  <si>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</si>
  <si>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</si>
  <si>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</si>
  <si>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</si>
  <si>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</si>
  <si>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</si>
  <si>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</si>
  <si>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</si>
  <si>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</si>
  <si>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</si>
  <si>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</si>
  <si>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</si>
  <si>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</si>
  <si>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</si>
  <si>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</si>
  <si>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</si>
  <si>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</si>
  <si>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</si>
  <si>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</si>
  <si>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</si>
  <si>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</si>
  <si>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</si>
  <si>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</si>
  <si>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</si>
  <si>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</si>
  <si>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</si>
  <si>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</si>
  <si>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</si>
  <si>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</si>
  <si>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</si>
  <si>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</si>
  <si>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</si>
  <si>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</si>
  <si>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</si>
  <si>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</si>
  <si>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</si>
  <si>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</si>
  <si>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</si>
  <si>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</si>
  <si>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</si>
  <si>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</si>
  <si>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</si>
  <si>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</si>
  <si>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</si>
  <si>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</si>
  <si>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</si>
  <si>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</si>
  <si>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</si>
  <si>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</si>
  <si>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</si>
  <si>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</si>
  <si>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</si>
  <si>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</si>
  <si>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</si>
  <si>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</si>
  <si>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</si>
  <si>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</si>
  <si>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</si>
  <si>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</si>
  <si>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</si>
  <si>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</si>
  <si>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</si>
  <si>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</si>
  <si>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</si>
  <si>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</si>
  <si>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</si>
  <si>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</si>
  <si>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</si>
  <si>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</si>
  <si>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</si>
  <si>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</si>
  <si>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</si>
  <si>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</si>
  <si>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</si>
  <si>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</si>
  <si>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</si>
  <si>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</si>
  <si>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</si>
  <si>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</si>
  <si>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</si>
  <si>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</si>
  <si>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</si>
  <si>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</si>
  <si>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</si>
  <si>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</si>
  <si>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</si>
  <si>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</si>
  <si>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</si>
  <si>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</si>
  <si>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</si>
  <si>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</si>
  <si>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</si>
  <si>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</si>
  <si>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</si>
  <si>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</si>
  <si>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</si>
  <si>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</si>
  <si>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</si>
  <si>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</si>
  <si>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</si>
  <si>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</si>
  <si>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</si>
  <si>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</si>
  <si>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</si>
  <si>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</si>
  <si>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</si>
  <si>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</si>
  <si>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</si>
  <si>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</si>
  <si>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</si>
  <si>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</si>
  <si>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</si>
  <si>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</si>
  <si>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</si>
  <si>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</si>
  <si>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</si>
  <si>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</si>
  <si>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</si>
  <si>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</si>
  <si>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</si>
  <si>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</si>
  <si>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</si>
  <si>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</si>
  <si>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</si>
  <si>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</si>
  <si>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</si>
  <si>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</si>
  <si>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</si>
  <si>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</si>
  <si>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</si>
  <si>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</si>
  <si>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</si>
  <si>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</si>
  <si>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</si>
  <si>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</si>
  <si>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</si>
  <si>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</si>
  <si>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</si>
  <si>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</si>
  <si>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</si>
  <si>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</si>
  <si>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</si>
  <si>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</si>
  <si>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</si>
  <si>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</si>
  <si>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</si>
  <si>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</si>
  <si>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</si>
  <si>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</si>
  <si>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</si>
  <si>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</si>
  <si>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</si>
  <si>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</si>
  <si>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</si>
  <si>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</si>
  <si>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</si>
  <si>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</si>
  <si>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</si>
  <si>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</si>
  <si>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</si>
  <si>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</si>
  <si>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</si>
  <si>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</si>
  <si>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</si>
  <si>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</si>
  <si>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</si>
  <si>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</si>
  <si>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</si>
  <si>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</si>
  <si>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</si>
  <si>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</si>
  <si>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</si>
  <si>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</si>
  <si>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</si>
  <si>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</si>
  <si>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</si>
  <si>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</si>
  <si>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</si>
  <si>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</si>
  <si>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</si>
  <si>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</si>
  <si>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</si>
  <si>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</si>
  <si>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</si>
  <si>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</si>
  <si>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</si>
  <si>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</si>
  <si>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</si>
  <si>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</si>
  <si>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</si>
  <si>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</si>
  <si>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</si>
  <si>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</si>
  <si>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</si>
  <si>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</si>
  <si>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</si>
  <si>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</si>
  <si>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</si>
  <si>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</si>
  <si>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</si>
  <si>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</si>
  <si>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</si>
  <si>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</si>
  <si>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</si>
  <si>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</si>
  <si>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</si>
  <si>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</si>
  <si>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</si>
  <si>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</si>
  <si>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</si>
  <si>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</si>
  <si>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</si>
  <si>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</si>
  <si>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</si>
  <si>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</si>
  <si>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</si>
  <si>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</si>
  <si>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</si>
  <si>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</si>
  <si>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</si>
  <si>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</si>
  <si>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</si>
  <si>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</si>
  <si>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</si>
  <si>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</si>
  <si>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</si>
  <si>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</si>
  <si>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</si>
  <si>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</si>
  <si>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</si>
  <si>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</si>
  <si>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</si>
  <si>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</si>
  <si>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</si>
  <si>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</si>
  <si>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</si>
  <si>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</si>
  <si>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</si>
  <si>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</si>
  <si>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</si>
  <si>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</si>
  <si>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</si>
  <si>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</si>
  <si>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</si>
  <si>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</si>
  <si>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</si>
  <si>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</si>
  <si>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</si>
  <si>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</si>
  <si>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</si>
  <si>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</si>
  <si>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</si>
  <si>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</si>
  <si>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</si>
  <si>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</si>
  <si>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</si>
  <si>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</si>
  <si>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</si>
  <si>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</si>
  <si>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</si>
  <si>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</si>
  <si>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</si>
  <si>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</si>
  <si>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</si>
  <si>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</si>
  <si>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</si>
  <si>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</si>
  <si>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</si>
  <si>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</si>
  <si>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</si>
  <si>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</si>
  <si>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</si>
  <si>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</si>
  <si>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</si>
  <si>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</si>
  <si>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</si>
  <si>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</si>
  <si>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</si>
  <si>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</si>
  <si>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</si>
  <si>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</si>
  <si>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</si>
  <si>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</si>
  <si>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</si>
  <si>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</si>
  <si>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</si>
  <si>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</si>
  <si>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</si>
  <si>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</si>
  <si>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</si>
  <si>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</si>
  <si>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</si>
  <si>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</si>
  <si>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</si>
  <si>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</si>
  <si>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</si>
  <si>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</si>
  <si>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</si>
  <si>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</si>
  <si>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</si>
  <si>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</si>
  <si>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</si>
  <si>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</si>
  <si>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</si>
  <si>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</si>
  <si>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</si>
  <si>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</si>
  <si>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</si>
  <si>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</si>
  <si>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</si>
  <si>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</si>
  <si>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</si>
  <si>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</si>
  <si>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</si>
  <si>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</si>
  <si>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</si>
  <si>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</si>
  <si>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</si>
  <si>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</si>
  <si>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</si>
  <si>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</si>
  <si>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</si>
  <si>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</si>
  <si>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</si>
  <si>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</si>
  <si>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</si>
  <si>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</si>
  <si>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</si>
  <si>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</si>
  <si>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</si>
  <si>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</si>
  <si>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</si>
  <si>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</si>
  <si>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</si>
  <si>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</si>
  <si>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</si>
  <si>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</si>
  <si>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</si>
  <si>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</si>
  <si>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</si>
  <si>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</si>
  <si>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</si>
  <si>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</si>
  <si>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</si>
  <si>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</si>
  <si>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</si>
  <si>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</si>
  <si>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</si>
  <si>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</si>
  <si>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</si>
  <si>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</si>
  <si>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</si>
  <si>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</si>
  <si>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</si>
  <si>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</si>
  <si>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</si>
  <si>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</si>
  <si>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</si>
  <si>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</si>
  <si>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</si>
  <si>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</si>
  <si>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</si>
  <si>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</si>
  <si>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</si>
  <si>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</si>
  <si>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</si>
  <si>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</si>
  <si>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</si>
  <si>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</si>
  <si>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</si>
  <si>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</si>
  <si>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</si>
  <si>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</si>
  <si>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</si>
  <si>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</si>
  <si>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</si>
  <si>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</si>
  <si>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</si>
  <si>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</si>
  <si>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</si>
  <si>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</si>
  <si>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</si>
  <si>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</si>
  <si>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</si>
  <si>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</si>
  <si>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</si>
  <si>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</si>
  <si>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</si>
  <si>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</si>
  <si>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</si>
  <si>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</si>
  <si>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</si>
  <si>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</si>
  <si>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</si>
  <si>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</si>
  <si>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</si>
  <si>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</si>
  <si>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</si>
  <si>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</si>
  <si>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</si>
  <si>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</si>
  <si>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</si>
  <si>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</si>
  <si>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</si>
  <si>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</si>
  <si>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</si>
  <si>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</si>
  <si>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</si>
  <si>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</si>
  <si>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</si>
  <si>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</si>
  <si>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</si>
  <si>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</si>
  <si>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</si>
  <si>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</si>
  <si>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</si>
  <si>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</si>
  <si>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</si>
  <si>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</si>
  <si>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</si>
  <si>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</si>
  <si>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</si>
  <si>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</si>
  <si>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</si>
  <si>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</si>
  <si>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</si>
  <si>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</si>
  <si>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</si>
  <si>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</si>
  <si>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</si>
  <si>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</si>
  <si>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</si>
  <si>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</si>
  <si>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</si>
  <si>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</si>
  <si>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</si>
  <si>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</si>
  <si>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</si>
  <si>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</si>
  <si>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</si>
  <si>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</si>
  <si>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</si>
  <si>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</si>
  <si>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</si>
  <si>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</si>
  <si>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</si>
  <si>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</si>
  <si>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</si>
  <si>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</si>
  <si>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</si>
  <si>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</si>
  <si>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</si>
  <si>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</si>
  <si>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</si>
  <si>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</si>
  <si>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</si>
  <si>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</si>
  <si>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</si>
  <si>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</si>
  <si>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</si>
  <si>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</si>
  <si>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</si>
  <si>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</si>
  <si>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</si>
  <si>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</si>
  <si>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</si>
  <si>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</si>
  <si>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</si>
  <si>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</si>
  <si>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</si>
  <si>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</si>
  <si>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</si>
  <si>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</si>
  <si>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</si>
  <si>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</si>
  <si>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</si>
  <si>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</si>
  <si>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</si>
  <si>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</si>
  <si>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</si>
  <si>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</si>
  <si>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</si>
  <si>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</si>
  <si>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</si>
  <si>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</si>
  <si>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</si>
  <si>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</si>
  <si>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</si>
  <si>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</si>
  <si>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</si>
  <si>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</si>
  <si>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</si>
  <si>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</si>
  <si>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</si>
  <si>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</si>
  <si>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</si>
  <si>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</si>
  <si>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</si>
  <si>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</si>
  <si>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</si>
  <si>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</si>
  <si>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</si>
  <si>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</si>
  <si>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</si>
  <si>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</si>
  <si>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</si>
  <si>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</si>
  <si>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</si>
  <si>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</si>
  <si>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</si>
  <si>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</si>
  <si>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</si>
  <si>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</si>
  <si>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</si>
  <si>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</si>
  <si>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</si>
  <si>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</si>
  <si>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</si>
  <si>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</si>
  <si>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</si>
  <si>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</si>
  <si>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</si>
  <si>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</si>
  <si>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</si>
  <si>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</si>
  <si>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</si>
  <si>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</si>
  <si>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</si>
  <si>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</si>
  <si>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</si>
  <si>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</si>
  <si>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</si>
  <si>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</si>
  <si>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</si>
  <si>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</si>
  <si>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</si>
  <si>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</si>
  <si>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</si>
  <si>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</si>
  <si>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</si>
  <si>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</si>
  <si>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</si>
  <si>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</si>
  <si>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</si>
  <si>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</si>
  <si>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</si>
  <si>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</si>
  <si>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</si>
  <si>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</si>
  <si>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</si>
  <si>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</si>
  <si>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</si>
  <si>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</si>
  <si>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</si>
  <si>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</si>
  <si>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</si>
  <si>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</si>
  <si>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</si>
  <si>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</si>
  <si>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</si>
  <si>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</si>
  <si>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</si>
  <si>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</si>
  <si>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</si>
  <si>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</si>
  <si>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</si>
  <si>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</si>
  <si>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</si>
  <si>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</si>
  <si>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</si>
  <si>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</si>
  <si>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</si>
  <si>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</si>
  <si>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</si>
  <si>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</si>
  <si>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</si>
  <si>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</si>
  <si>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</si>
  <si>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</si>
  <si>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</si>
  <si>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</si>
  <si>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</si>
  <si>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</si>
  <si>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</si>
  <si>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</si>
  <si>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</si>
  <si>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</si>
  <si>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</si>
  <si>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</si>
  <si>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</si>
  <si>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</si>
  <si>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</si>
  <si>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</si>
  <si>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</si>
  <si>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</si>
  <si>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</si>
  <si>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</si>
  <si>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</si>
  <si>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</si>
  <si>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</si>
  <si>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</si>
  <si>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</si>
  <si>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</si>
  <si>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</si>
  <si>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</si>
  <si>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</si>
  <si>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</si>
  <si>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</si>
  <si>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</si>
  <si>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</si>
  <si>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</si>
  <si>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</si>
  <si>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</si>
  <si>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</si>
  <si>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</si>
  <si>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</si>
  <si>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</si>
  <si>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</si>
  <si>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</si>
  <si>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</si>
  <si>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</si>
  <si>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</si>
  <si>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</si>
  <si>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</si>
  <si>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</si>
  <si>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</si>
  <si>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</si>
  <si>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</si>
  <si>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</si>
  <si>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</si>
  <si>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</si>
  <si>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</si>
  <si>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</si>
  <si>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</si>
  <si>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</si>
  <si>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</si>
  <si>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</si>
  <si>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</si>
  <si>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</si>
  <si>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</si>
  <si>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</si>
  <si>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</si>
  <si>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</si>
  <si>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</si>
  <si>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</si>
  <si>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</si>
  <si>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</si>
  <si>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</si>
  <si>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</si>
  <si>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</si>
  <si>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</si>
  <si>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</si>
  <si>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</si>
  <si>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</si>
  <si>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</si>
  <si>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</si>
  <si>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</si>
  <si>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</si>
  <si>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</si>
  <si>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</si>
  <si>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</si>
  <si>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</si>
  <si>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</si>
  <si>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</si>
  <si>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</si>
  <si>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</si>
  <si>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</si>
  <si>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</si>
  <si>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</si>
  <si>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</si>
  <si>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</si>
  <si>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</si>
  <si>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</si>
  <si>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</si>
  <si>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</si>
  <si>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</si>
  <si>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</si>
  <si>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</si>
  <si>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</si>
  <si>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</si>
  <si>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</si>
  <si>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</si>
  <si>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</si>
  <si>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</si>
  <si>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</si>
  <si>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</si>
  <si>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</si>
  <si>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</si>
  <si>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</si>
  <si>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</si>
  <si>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</si>
  <si>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</si>
  <si>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</si>
  <si>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</si>
  <si>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</si>
  <si>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</si>
  <si>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</si>
  <si>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</si>
  <si>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</si>
  <si>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</si>
  <si>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</si>
  <si>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</si>
  <si>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</si>
  <si>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</si>
  <si>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</si>
  <si>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</si>
  <si>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</si>
  <si>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</si>
  <si>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</si>
  <si>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</si>
  <si>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</si>
  <si>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</si>
  <si>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</si>
  <si>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</si>
  <si>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</si>
  <si>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</si>
  <si>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</si>
  <si>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</si>
  <si>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</si>
  <si>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</si>
  <si>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</si>
  <si>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</si>
  <si>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</si>
  <si>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</si>
  <si>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</si>
  <si>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</si>
  <si>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</si>
  <si>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</si>
  <si>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</si>
  <si>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</si>
  <si>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</si>
  <si>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</si>
  <si>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</si>
  <si>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</si>
  <si>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</si>
  <si>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</si>
  <si>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</si>
  <si>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</si>
  <si>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</si>
  <si>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</si>
  <si>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</si>
  <si>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</si>
  <si>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</si>
  <si>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</si>
  <si>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</si>
  <si>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</si>
  <si>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</si>
  <si>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</si>
  <si>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</si>
  <si>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</si>
  <si>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</si>
  <si>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</si>
  <si>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</si>
  <si>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</si>
  <si>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</si>
  <si>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</si>
  <si>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</si>
  <si>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</si>
  <si>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</si>
  <si>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</si>
  <si>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</si>
  <si>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</si>
  <si>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</si>
  <si>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</si>
  <si>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</si>
  <si>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</si>
  <si>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</si>
  <si>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</si>
  <si>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</si>
  <si>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</si>
  <si>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</si>
  <si>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</si>
  <si>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</si>
  <si>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</si>
  <si>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</si>
  <si>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</si>
  <si>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</si>
  <si>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</si>
  <si>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</si>
  <si>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</si>
  <si>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</si>
  <si>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</si>
  <si>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</si>
  <si>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</si>
  <si>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</si>
  <si>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</si>
  <si>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</si>
  <si>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</si>
  <si>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</si>
  <si>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</si>
  <si>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</si>
  <si>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</si>
  <si>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</si>
  <si>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</si>
  <si>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</si>
  <si>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</si>
  <si>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</si>
  <si>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</si>
  <si>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</si>
  <si>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</si>
  <si>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</si>
  <si>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</si>
  <si>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</si>
  <si>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</si>
  <si>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</si>
  <si>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</si>
  <si>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</si>
  <si>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</si>
  <si>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</si>
  <si>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</si>
  <si>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</si>
  <si>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</si>
  <si>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</si>
  <si>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</si>
  <si>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</si>
  <si>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</si>
  <si>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</si>
  <si>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</si>
  <si>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</si>
  <si>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</si>
  <si>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</si>
  <si>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</si>
  <si>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</si>
  <si>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</si>
  <si>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</si>
  <si>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</si>
  <si>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</si>
  <si>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</si>
  <si>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</si>
  <si>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</si>
  <si>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</si>
  <si>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</si>
  <si>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</si>
  <si>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</si>
  <si>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</si>
  <si>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</si>
  <si>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</si>
  <si>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</si>
  <si>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</si>
  <si>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</si>
  <si>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</si>
  <si>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</si>
  <si>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</si>
  <si>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</si>
  <si>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</si>
  <si>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</si>
  <si>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</si>
  <si>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</si>
  <si>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</si>
  <si>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</si>
  <si>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</si>
  <si>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</si>
  <si>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</si>
  <si>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</si>
  <si>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</si>
  <si>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</si>
  <si>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</si>
  <si>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</si>
  <si>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</si>
  <si>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</si>
  <si>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</si>
  <si>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</si>
  <si>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</si>
  <si>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</si>
  <si>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</si>
  <si>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</si>
  <si>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</si>
  <si>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</si>
  <si>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</si>
  <si>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</si>
  <si>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</si>
  <si>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</si>
  <si>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</si>
  <si>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</si>
  <si>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</si>
  <si>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</si>
  <si>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</si>
  <si>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</si>
  <si>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</si>
  <si>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</si>
  <si>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</si>
  <si>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</si>
  <si>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</si>
  <si>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</si>
  <si>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</si>
  <si>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</si>
  <si>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</si>
  <si>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</si>
  <si>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</si>
  <si>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</si>
  <si>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</si>
  <si>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</si>
  <si>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</si>
  <si>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</si>
  <si>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</si>
  <si>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</si>
  <si>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</si>
  <si>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</si>
  <si>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</si>
  <si>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</si>
  <si>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</si>
  <si>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</si>
  <si>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</si>
  <si>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</si>
  <si>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</si>
  <si>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</si>
  <si>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</si>
  <si>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</si>
  <si>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</si>
  <si>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</si>
  <si>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</si>
  <si>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</si>
  <si>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</si>
  <si>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</si>
  <si>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</si>
  <si>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</si>
  <si>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</si>
  <si>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</si>
  <si>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</si>
  <si>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</si>
  <si>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</si>
  <si>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</si>
  <si>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</si>
  <si>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</si>
  <si>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</si>
  <si>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</si>
  <si>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</si>
  <si>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</si>
  <si>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</si>
  <si>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</si>
  <si>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</si>
  <si>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</si>
  <si>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</si>
  <si>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</si>
  <si>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</si>
  <si>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</si>
  <si>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</si>
  <si>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</si>
  <si>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</si>
  <si>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</si>
  <si>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</si>
  <si>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</si>
  <si>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</si>
  <si>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</si>
  <si>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</si>
  <si>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</si>
  <si>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</si>
  <si>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</si>
  <si>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</si>
  <si>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</si>
  <si>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</si>
  <si>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</si>
  <si>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</si>
  <si>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</si>
  <si>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</si>
  <si>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</si>
  <si>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</si>
  <si>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</si>
  <si>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</si>
  <si>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</si>
  <si>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</si>
  <si>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</si>
  <si>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</si>
  <si>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</si>
  <si>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</si>
  <si>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</si>
  <si>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</si>
  <si>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</si>
  <si>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</si>
  <si>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</si>
  <si>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</si>
  <si>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</si>
  <si>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</si>
  <si>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</si>
  <si>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</si>
  <si>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</si>
  <si>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</si>
  <si>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</si>
  <si>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</si>
  <si>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</si>
  <si>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</si>
  <si>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</si>
  <si>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</si>
  <si>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</si>
  <si>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</si>
  <si>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</si>
  <si>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</si>
  <si>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</si>
  <si>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</si>
  <si>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</si>
  <si>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</si>
  <si>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</si>
  <si>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</si>
  <si>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</si>
  <si>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</si>
  <si>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</si>
  <si>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</si>
  <si>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</si>
  <si>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</si>
  <si>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</si>
  <si>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</si>
  <si>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</si>
  <si>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</si>
  <si>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</si>
  <si>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</si>
  <si>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</si>
  <si>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</si>
  <si>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</si>
  <si>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</si>
  <si>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</si>
  <si>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</si>
  <si>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</si>
  <si>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</si>
  <si>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</si>
  <si>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</si>
  <si>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</si>
  <si>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</si>
  <si>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</si>
  <si>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</si>
  <si>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</si>
  <si>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</si>
  <si>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</si>
  <si>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</si>
  <si>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</si>
  <si>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</si>
  <si>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</si>
  <si>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</si>
  <si>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</si>
  <si>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</si>
  <si>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</si>
  <si>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</si>
  <si>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</si>
  <si>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</si>
  <si>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</si>
  <si>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</si>
  <si>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</si>
  <si>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</si>
  <si>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</si>
  <si>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</si>
  <si>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</si>
  <si>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</si>
  <si>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</si>
  <si>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</si>
  <si>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</si>
  <si>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</si>
  <si>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</si>
  <si>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</si>
  <si>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</si>
  <si>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</si>
  <si>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</si>
  <si>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</si>
  <si>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</si>
  <si>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</si>
  <si>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</si>
  <si>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</si>
  <si>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</si>
  <si>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</si>
  <si>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</si>
  <si>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</si>
  <si>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</si>
  <si>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</si>
  <si>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</si>
  <si>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</si>
  <si>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</si>
  <si>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</si>
  <si>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</si>
  <si>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</si>
  <si>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</si>
  <si>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</si>
  <si>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</si>
  <si>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</si>
  <si>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</si>
  <si>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</si>
  <si>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</si>
  <si>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</si>
  <si>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</si>
  <si>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</si>
  <si>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</si>
  <si>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</si>
  <si>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</si>
  <si>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</si>
  <si>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</si>
  <si>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</si>
  <si>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</si>
  <si>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</si>
  <si>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</si>
  <si>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</si>
  <si>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</si>
  <si>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</si>
  <si>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</si>
  <si>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</si>
  <si>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</si>
  <si>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</si>
  <si>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</si>
  <si>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</si>
  <si>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</si>
  <si>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</si>
  <si>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</si>
  <si>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</si>
  <si>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</si>
  <si>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</si>
  <si>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</si>
  <si>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</si>
  <si>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</si>
  <si>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</si>
  <si>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</si>
  <si>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</si>
  <si>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</si>
  <si>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</si>
  <si>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</si>
  <si>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</si>
  <si>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</si>
  <si>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</si>
  <si>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</si>
  <si>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</si>
  <si>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</si>
  <si>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</si>
  <si>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</si>
  <si>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</si>
  <si>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</si>
  <si>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</si>
  <si>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</si>
  <si>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</si>
  <si>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</si>
  <si>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</si>
  <si>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</si>
  <si>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</si>
  <si>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</si>
  <si>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</si>
  <si>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</si>
  <si>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</si>
  <si>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</si>
  <si>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</si>
  <si>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</si>
  <si>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</si>
  <si>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</si>
  <si>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</si>
  <si>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</si>
  <si>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</si>
  <si>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</si>
  <si>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</si>
  <si>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</si>
  <si>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</si>
  <si>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</si>
  <si>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</si>
  <si>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</si>
  <si>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</si>
  <si>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</si>
  <si>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</si>
  <si>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</si>
  <si>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</si>
  <si>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</si>
  <si>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</si>
  <si>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</si>
  <si>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</si>
  <si>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</si>
  <si>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</si>
  <si>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</si>
  <si>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</si>
  <si>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</si>
  <si>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</si>
  <si>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</si>
  <si>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</si>
  <si>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</si>
  <si>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</si>
  <si>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</si>
  <si>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</si>
  <si>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</si>
  <si>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</si>
  <si>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</si>
  <si>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</si>
  <si>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</si>
  <si>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</si>
  <si>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</si>
  <si>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</si>
  <si>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</si>
  <si>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</si>
  <si>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</si>
  <si>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</si>
  <si>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</si>
  <si>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</si>
  <si>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</si>
  <si>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</si>
  <si>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</si>
  <si>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</si>
  <si>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</si>
  <si>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</si>
  <si>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</si>
  <si>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</si>
  <si>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</si>
  <si>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</si>
  <si>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</si>
  <si>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</si>
  <si>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</si>
  <si>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</si>
  <si>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</si>
  <si>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</si>
  <si>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</si>
  <si>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</si>
  <si>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</si>
  <si>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</si>
  <si>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</si>
  <si>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</si>
  <si>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</si>
  <si>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</si>
  <si>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</si>
  <si>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</si>
  <si>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</si>
  <si>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</si>
  <si>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</si>
  <si>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</si>
  <si>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</si>
  <si>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</si>
  <si>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</si>
  <si>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</si>
  <si>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</si>
  <si>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</si>
  <si>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</si>
  <si>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</si>
  <si>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</si>
  <si>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</si>
  <si>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</si>
  <si>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</si>
  <si>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</si>
  <si>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</si>
  <si>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</si>
  <si>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</si>
  <si>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</si>
  <si>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</si>
  <si>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</si>
  <si>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</si>
  <si>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</si>
  <si>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</si>
  <si>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</si>
  <si>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</si>
  <si>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</si>
  <si>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</si>
  <si>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</si>
  <si>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</si>
  <si>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</si>
  <si>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</si>
  <si>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</si>
  <si>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</si>
  <si>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</si>
  <si>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</si>
  <si>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</si>
  <si>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</si>
  <si>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</si>
  <si>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</si>
  <si>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</si>
  <si>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</si>
  <si>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</si>
  <si>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</si>
  <si>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</si>
  <si>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</si>
  <si>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</si>
  <si>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</si>
  <si>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</si>
  <si>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</si>
  <si>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</si>
  <si>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</si>
  <si>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</si>
  <si>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</si>
  <si>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</si>
  <si>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</si>
  <si>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</si>
  <si>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</si>
  <si>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</si>
  <si>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</si>
  <si>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</si>
  <si>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</si>
  <si>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</si>
  <si>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</si>
  <si>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</si>
  <si>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</si>
  <si>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</si>
  <si>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</si>
  <si>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</si>
  <si>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</si>
  <si>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</si>
  <si>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</si>
  <si>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</si>
  <si>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</si>
  <si>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</si>
  <si>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</si>
  <si>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</si>
  <si>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</si>
  <si>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</si>
  <si>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</si>
  <si>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</si>
  <si>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</si>
  <si>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</si>
  <si>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</si>
  <si>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</si>
  <si>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</si>
  <si>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</si>
  <si>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</si>
  <si>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</si>
  <si>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</si>
  <si>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</si>
  <si>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</si>
  <si>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</si>
  <si>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</si>
  <si>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</si>
  <si>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</si>
  <si>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</si>
  <si>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</si>
  <si>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</si>
  <si>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</si>
  <si>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</si>
  <si>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</si>
  <si>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</si>
  <si>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</si>
  <si>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</si>
  <si>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</si>
  <si>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</si>
  <si>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</si>
  <si>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</si>
  <si>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</si>
  <si>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</si>
  <si>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</si>
  <si>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</si>
  <si>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</si>
  <si>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</si>
  <si>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</si>
  <si>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</si>
  <si>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</si>
  <si>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</si>
  <si>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</si>
  <si>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</si>
  <si>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</si>
  <si>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</si>
  <si>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</si>
  <si>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</si>
  <si>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</si>
  <si>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</si>
  <si>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</si>
  <si>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</si>
  <si>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</si>
  <si>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</si>
  <si>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</si>
  <si>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</si>
  <si>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</si>
  <si>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</si>
  <si>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</si>
  <si>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</si>
  <si>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</si>
  <si>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</si>
  <si>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</si>
  <si>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</si>
  <si>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</si>
  <si>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</si>
  <si>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</si>
  <si>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</si>
  <si>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</si>
  <si>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</si>
  <si>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</si>
  <si>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</si>
  <si>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</si>
  <si>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</si>
  <si>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</si>
  <si>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</si>
  <si>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</si>
  <si>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</si>
  <si>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</si>
  <si>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</si>
  <si>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</si>
  <si>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</si>
  <si>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</si>
  <si>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</si>
  <si>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</si>
  <si>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</si>
  <si>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</si>
  <si>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</si>
  <si>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</si>
  <si>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</si>
  <si>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</si>
  <si>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</si>
  <si>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</si>
  <si>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</si>
  <si>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</si>
  <si>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</si>
  <si>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</si>
  <si>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</si>
  <si>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</si>
  <si>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</si>
  <si>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</si>
  <si>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</si>
  <si>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</si>
  <si>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</si>
  <si>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</si>
  <si>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</si>
  <si>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</si>
  <si>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</si>
  <si>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</si>
  <si>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</si>
  <si>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</si>
  <si>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</si>
  <si>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</si>
  <si>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</si>
  <si>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</si>
  <si>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</si>
  <si>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</si>
  <si>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</si>
  <si>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</si>
  <si>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</si>
  <si>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</si>
  <si>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</si>
  <si>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</si>
  <si>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</si>
  <si>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</si>
  <si>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</si>
  <si>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</si>
  <si>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</si>
  <si>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</si>
  <si>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</si>
  <si>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</si>
  <si>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</si>
  <si>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</si>
  <si>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</si>
  <si>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</si>
  <si>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</si>
  <si>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</si>
  <si>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</si>
  <si>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</si>
  <si>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</si>
  <si>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</si>
  <si>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</si>
  <si>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</si>
  <si>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</si>
  <si>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</si>
  <si>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</si>
  <si>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</si>
  <si>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</si>
  <si>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</si>
  <si>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</si>
  <si>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</si>
  <si>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</si>
  <si>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</si>
  <si>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</si>
  <si>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</si>
  <si>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</si>
  <si>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</si>
  <si>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</si>
  <si>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</si>
  <si>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</si>
  <si>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</si>
  <si>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</si>
  <si>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</si>
  <si>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</si>
  <si>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</si>
  <si>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</si>
  <si>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</si>
  <si>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</si>
  <si>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</si>
  <si>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</si>
  <si>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</si>
  <si>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</si>
  <si>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</si>
  <si>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</si>
  <si>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</si>
  <si>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</si>
  <si>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</si>
  <si>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</si>
  <si>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</si>
  <si>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</si>
  <si>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</si>
  <si>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</si>
  <si>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</si>
  <si>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</si>
  <si>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</si>
  <si>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</si>
  <si>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</si>
  <si>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</si>
  <si>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</si>
  <si>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</si>
  <si>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</si>
  <si>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</si>
  <si>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</si>
  <si>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</si>
  <si>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</si>
  <si>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</si>
  <si>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</si>
  <si>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</si>
  <si>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</si>
  <si>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</si>
  <si>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</si>
  <si>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</si>
  <si>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</si>
  <si>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</si>
  <si>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</si>
  <si>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</si>
  <si>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</si>
  <si>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</si>
  <si>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</si>
  <si>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</si>
  <si>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</si>
  <si>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</si>
  <si>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</si>
  <si>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</si>
  <si>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</si>
  <si>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</si>
  <si>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</si>
  <si>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</si>
  <si>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</si>
  <si>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</si>
  <si>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</si>
  <si>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</si>
  <si>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</si>
  <si>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</si>
  <si>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</si>
  <si>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</si>
  <si>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</si>
  <si>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</si>
  <si>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</si>
  <si>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</si>
  <si>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</si>
  <si>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</si>
  <si>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</si>
  <si>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</si>
  <si>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</si>
  <si>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</si>
  <si>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</si>
  <si>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</si>
  <si>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</si>
  <si>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</si>
  <si>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</si>
  <si>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</si>
  <si>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</si>
  <si>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</si>
  <si>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</si>
  <si>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</si>
  <si>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</si>
  <si>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</si>
  <si>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</si>
  <si>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</si>
  <si>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</si>
  <si>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</si>
  <si>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</si>
  <si>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</si>
  <si>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</si>
  <si>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</si>
  <si>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</si>
  <si>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</si>
  <si>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</si>
  <si>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</si>
  <si>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</si>
  <si>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</si>
  <si>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</si>
  <si>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</si>
  <si>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</si>
  <si>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</si>
  <si>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</si>
  <si>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</si>
  <si>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</si>
  <si>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</si>
  <si>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</si>
  <si>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</si>
  <si>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</si>
  <si>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</si>
  <si>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</si>
  <si>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</si>
  <si>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</si>
  <si>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</si>
  <si>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</si>
  <si>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</si>
  <si>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</si>
  <si>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</si>
  <si>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</si>
  <si>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</si>
  <si>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</si>
  <si>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</si>
  <si>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</si>
  <si>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</si>
  <si>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</si>
  <si>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</si>
  <si>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</si>
  <si>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</si>
  <si>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</si>
  <si>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</si>
  <si>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</si>
  <si>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</si>
  <si>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</si>
  <si>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</si>
  <si>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</si>
  <si>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</si>
  <si>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</si>
  <si>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</si>
  <si>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</si>
  <si>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</si>
  <si>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</si>
  <si>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</si>
  <si>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</si>
  <si>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</si>
  <si>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</si>
  <si>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</si>
  <si>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</si>
  <si>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</si>
  <si>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</si>
  <si>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</si>
  <si>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</si>
  <si>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</si>
  <si>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</si>
  <si>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</si>
  <si>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</si>
  <si>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</si>
  <si>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</si>
  <si>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</si>
  <si>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</si>
  <si>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</si>
  <si>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</si>
  <si>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</si>
  <si>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</si>
  <si>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</si>
  <si>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</si>
  <si>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</si>
  <si>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</si>
  <si>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</si>
  <si>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</si>
  <si>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</si>
  <si>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</si>
  <si>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</si>
  <si>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</si>
  <si>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</si>
  <si>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</si>
  <si>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</si>
  <si>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</si>
  <si>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</si>
  <si>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</si>
  <si>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</si>
  <si>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</si>
  <si>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</si>
  <si>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</si>
  <si>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</si>
  <si>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</si>
  <si>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</si>
  <si>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</si>
  <si>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</si>
  <si>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</si>
  <si>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</si>
  <si>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</si>
  <si>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</si>
  <si>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</si>
  <si>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</si>
  <si>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</si>
  <si>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</si>
  <si>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</si>
  <si>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</si>
  <si>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</si>
  <si>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</si>
  <si>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</si>
  <si>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</si>
  <si>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</si>
  <si>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</si>
  <si>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</si>
  <si>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</si>
  <si>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</si>
  <si>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</si>
  <si>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</si>
  <si>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</si>
  <si>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</si>
  <si>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</si>
  <si>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</si>
  <si>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</si>
  <si>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</si>
  <si>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</si>
  <si>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</si>
  <si>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</si>
  <si>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</si>
  <si>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</si>
  <si>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</si>
  <si>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</si>
  <si>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</si>
  <si>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</si>
  <si>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</si>
  <si>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</si>
  <si>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</si>
  <si>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</si>
  <si>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</si>
  <si>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</si>
  <si>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</si>
  <si>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</si>
  <si>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</si>
  <si>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</si>
  <si>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</si>
  <si>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</si>
  <si>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</si>
  <si>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</si>
  <si>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</si>
  <si>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</si>
  <si>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</si>
  <si>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</si>
  <si>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</si>
  <si>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</si>
  <si>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</si>
  <si>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</si>
  <si>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</si>
  <si>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</si>
  <si>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</si>
  <si>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</si>
  <si>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</si>
  <si>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</si>
  <si>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</si>
  <si>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</si>
  <si>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</si>
  <si>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</si>
  <si>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</si>
  <si>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</si>
  <si>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</si>
  <si>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</si>
  <si>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</si>
  <si>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</si>
  <si>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</si>
  <si>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</si>
  <si>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</si>
  <si>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</si>
  <si>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</si>
  <si>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</si>
  <si>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</si>
  <si>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</si>
  <si>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</si>
  <si>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</si>
  <si>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</si>
  <si>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</si>
  <si>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</si>
  <si>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</si>
  <si>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</si>
  <si>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</si>
  <si>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</si>
  <si>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</si>
  <si>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</si>
  <si>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</si>
  <si>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</si>
  <si>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</si>
  <si>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</si>
  <si>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</si>
  <si>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</si>
  <si>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</si>
  <si>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</si>
  <si>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</si>
  <si>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</si>
  <si>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</si>
  <si>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</si>
  <si>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</si>
  <si>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</si>
  <si>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</si>
  <si>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</si>
  <si>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</si>
  <si>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</si>
  <si>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</si>
  <si>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</si>
  <si>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</si>
  <si>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</si>
  <si>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</si>
  <si>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</si>
  <si>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</si>
  <si>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</si>
  <si>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</si>
  <si>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</si>
  <si>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</si>
  <si>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</si>
  <si>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</si>
  <si>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</si>
  <si>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</si>
  <si>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</si>
  <si>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</si>
  <si>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</si>
  <si>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</si>
  <si>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</si>
  <si>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</si>
  <si>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</si>
  <si>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</si>
  <si>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</si>
  <si>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</si>
  <si>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</si>
  <si>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</si>
  <si>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</si>
  <si>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</si>
  <si>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</si>
  <si>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</si>
  <si>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</si>
  <si>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</si>
  <si>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</si>
  <si>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</si>
  <si>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</si>
  <si>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</si>
  <si>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</si>
  <si>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</si>
  <si>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</si>
  <si>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</si>
  <si>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</si>
  <si>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</si>
  <si>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</si>
  <si>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</si>
  <si>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</si>
  <si>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</si>
  <si>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</si>
  <si>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</si>
  <si>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</si>
  <si>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</si>
  <si>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</si>
  <si>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</si>
  <si>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</si>
  <si>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</si>
  <si>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</si>
  <si>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</si>
  <si>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</si>
  <si>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</si>
  <si>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</si>
  <si>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</si>
  <si>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</si>
  <si>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</si>
  <si>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</si>
  <si>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</si>
  <si>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</si>
  <si>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</si>
  <si>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</si>
  <si>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</si>
  <si>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</si>
  <si>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</si>
  <si>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</si>
  <si>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</si>
  <si>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</si>
  <si>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</si>
  <si>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</si>
  <si>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</si>
  <si>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</si>
  <si>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</si>
  <si>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</si>
  <si>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</si>
  <si>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</si>
  <si>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</si>
  <si>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</si>
  <si>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</si>
  <si>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</si>
  <si>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</si>
  <si>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</si>
  <si>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</si>
  <si>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</si>
  <si>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</si>
  <si>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</si>
  <si>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</si>
  <si>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</si>
  <si>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</si>
  <si>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</si>
  <si>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</si>
  <si>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</si>
  <si>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</si>
  <si>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</si>
  <si>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</si>
  <si>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</si>
  <si>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</si>
  <si>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</si>
  <si>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</si>
  <si>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</si>
  <si>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</si>
  <si>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</si>
  <si>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</si>
  <si>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</si>
  <si>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</si>
  <si>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</si>
  <si>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</si>
  <si>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</si>
  <si>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</si>
  <si>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</si>
  <si>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</si>
  <si>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</si>
  <si>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</si>
  <si>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</si>
  <si>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</si>
  <si>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</si>
  <si>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</si>
  <si>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</si>
  <si>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</si>
  <si>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</si>
  <si>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</si>
  <si>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</si>
  <si>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</si>
  <si>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</si>
  <si>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</si>
  <si>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</si>
  <si>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</si>
  <si>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</si>
  <si>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</si>
  <si>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</si>
  <si>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</si>
  <si>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</si>
  <si>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</si>
  <si>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</si>
  <si>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</si>
  <si>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</si>
  <si>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</si>
  <si>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</si>
  <si>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</si>
  <si>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</si>
  <si>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</si>
  <si>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</si>
  <si>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</si>
  <si>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</si>
  <si>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</si>
  <si>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</si>
  <si>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</si>
  <si>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</si>
  <si>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</si>
  <si>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</si>
  <si>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</si>
  <si>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</si>
  <si>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</si>
  <si>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</si>
  <si>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</si>
  <si>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</si>
  <si>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</si>
  <si>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</si>
  <si>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</si>
  <si>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</si>
  <si>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</si>
  <si>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</si>
  <si>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</si>
  <si>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</si>
  <si>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</si>
  <si>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</si>
  <si>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</si>
  <si>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</si>
  <si>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</si>
  <si>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</si>
  <si>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</si>
  <si>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</si>
  <si>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</si>
  <si>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</si>
  <si>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</si>
  <si>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</si>
  <si>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</si>
  <si>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</si>
  <si>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</si>
  <si>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</si>
  <si>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</si>
  <si>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</si>
  <si>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</si>
  <si>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</si>
  <si>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</si>
  <si>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</si>
  <si>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</si>
  <si>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</si>
  <si>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</si>
  <si>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</si>
  <si>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</si>
  <si>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</si>
  <si>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</si>
  <si>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</si>
  <si>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</si>
  <si>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</si>
  <si>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</si>
  <si>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</si>
  <si>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</si>
  <si>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</si>
  <si>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</si>
  <si>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</si>
  <si>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</si>
  <si>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</si>
  <si>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</si>
  <si>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</si>
  <si>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</si>
  <si>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</si>
  <si>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</si>
  <si>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</si>
  <si>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</si>
  <si>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</si>
  <si>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</si>
  <si>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</si>
  <si>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</si>
  <si>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</si>
  <si>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</si>
  <si>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</si>
  <si>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</si>
  <si>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</si>
  <si>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</si>
  <si>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</si>
  <si>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</si>
  <si>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</si>
  <si>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</si>
  <si>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</si>
  <si>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</si>
  <si>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</si>
  <si>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</si>
  <si>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</si>
  <si>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</si>
  <si>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</si>
  <si>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</si>
  <si>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</si>
  <si>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</si>
  <si>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</si>
  <si>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</si>
  <si>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</si>
  <si>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</si>
  <si>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</si>
  <si>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</si>
  <si>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</si>
  <si>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</si>
  <si>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</si>
  <si>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</si>
  <si>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</si>
  <si>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</si>
  <si>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</si>
  <si>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</si>
  <si>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</si>
  <si>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</si>
  <si>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</si>
  <si>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</si>
  <si>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</si>
  <si>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</si>
  <si>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</si>
  <si>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</si>
  <si>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</si>
  <si>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</si>
  <si>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</si>
  <si>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</si>
  <si>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</si>
  <si>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</si>
  <si>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</si>
  <si>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</si>
  <si>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</si>
  <si>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</si>
  <si>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</si>
  <si>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</si>
  <si>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</si>
  <si>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</si>
  <si>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</si>
  <si>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</si>
  <si>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</si>
  <si>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</si>
  <si>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</si>
  <si>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</si>
  <si>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</si>
  <si>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</si>
  <si>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</si>
  <si>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</si>
  <si>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</si>
  <si>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</si>
  <si>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</si>
  <si>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</si>
  <si>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</si>
  <si>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</si>
  <si>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</si>
  <si>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</si>
  <si>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</si>
  <si>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</si>
  <si>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</si>
  <si>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</si>
  <si>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</si>
  <si>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</si>
  <si>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</si>
  <si>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</si>
  <si>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</si>
  <si>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</si>
  <si>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</si>
  <si>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</si>
  <si>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</si>
  <si>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</si>
  <si>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</si>
  <si>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</si>
  <si>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</si>
  <si>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</si>
  <si>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</si>
  <si>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</si>
  <si>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</si>
  <si>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</si>
  <si>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</si>
  <si>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</si>
  <si>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</si>
  <si>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</si>
  <si>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</si>
  <si>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</si>
  <si>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</si>
  <si>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</si>
  <si>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</si>
  <si>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</si>
  <si>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</si>
  <si>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</si>
  <si>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</si>
  <si>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</si>
  <si>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</si>
  <si>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</si>
  <si>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</si>
  <si>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</si>
  <si>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</si>
  <si>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</si>
  <si>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</si>
  <si>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</si>
  <si>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</si>
  <si>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</si>
  <si>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</si>
  <si>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</si>
  <si>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</si>
  <si>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</si>
  <si>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</si>
  <si>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</si>
  <si>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</si>
  <si>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</si>
  <si>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</si>
  <si>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</si>
  <si>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</si>
  <si>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</si>
  <si>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</si>
  <si>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</si>
  <si>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</si>
  <si>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</si>
  <si>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</si>
  <si>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</si>
  <si>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</si>
  <si>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</si>
  <si>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</si>
  <si>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</si>
  <si>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</si>
  <si>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</si>
  <si>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</si>
  <si>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</si>
  <si>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</si>
  <si>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</si>
  <si>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</si>
  <si>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</si>
  <si>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</si>
  <si>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</si>
  <si>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</si>
  <si>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</si>
  <si>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</si>
  <si>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</si>
  <si>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</si>
  <si>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</si>
  <si>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</si>
  <si>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</si>
  <si>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</si>
  <si>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</si>
  <si>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</si>
  <si>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</si>
  <si>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</si>
  <si>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</si>
  <si>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</si>
  <si>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</si>
  <si>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</si>
  <si>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</si>
  <si>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</si>
  <si>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</si>
  <si>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</si>
  <si>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</si>
  <si>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</si>
  <si>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</si>
  <si>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</si>
  <si>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</si>
  <si>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</si>
  <si>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</si>
  <si>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</si>
  <si>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</si>
  <si>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</si>
  <si>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</si>
  <si>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</si>
  <si>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</si>
  <si>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</si>
  <si>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</si>
  <si>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</si>
  <si>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</si>
  <si>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</si>
  <si>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</si>
  <si>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</si>
  <si>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</si>
  <si>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</si>
  <si>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</si>
  <si>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</si>
  <si>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</si>
  <si>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</si>
  <si>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</si>
  <si>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</si>
  <si>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</si>
  <si>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</si>
  <si>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</si>
  <si>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</si>
  <si>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</si>
  <si>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</si>
  <si>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</si>
  <si>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</si>
  <si>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</si>
  <si>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</si>
  <si>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</si>
  <si>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</si>
  <si>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</si>
  <si>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</si>
  <si>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</si>
  <si>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</si>
  <si>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</si>
  <si>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</si>
  <si>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</si>
  <si>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</si>
  <si>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</si>
  <si>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</si>
  <si>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</si>
  <si>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</si>
  <si>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</si>
  <si>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</si>
  <si>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</si>
  <si>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</si>
  <si>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</si>
  <si>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</si>
  <si>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</si>
  <si>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</si>
  <si>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</si>
  <si>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</si>
  <si>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</si>
  <si>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</si>
  <si>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</si>
  <si>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</si>
  <si>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</si>
  <si>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</si>
  <si>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</si>
  <si>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</si>
  <si>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</si>
  <si>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</si>
  <si>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</si>
  <si>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</si>
  <si>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</si>
  <si>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</si>
  <si>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</si>
  <si>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</si>
  <si>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</si>
  <si>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</si>
  <si>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</si>
  <si>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</si>
  <si>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</si>
  <si>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</si>
  <si>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</si>
  <si>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</si>
  <si>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</si>
  <si>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</si>
  <si>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</si>
  <si>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</si>
  <si>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</si>
  <si>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</si>
  <si>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</si>
  <si>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</si>
  <si>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</si>
  <si>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</si>
  <si>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</si>
  <si>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</si>
  <si>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</si>
  <si>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</si>
  <si>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</si>
  <si>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</si>
  <si>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</si>
  <si>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</si>
  <si>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</si>
  <si>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</si>
  <si>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</si>
  <si>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</si>
  <si>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</si>
  <si>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</si>
  <si>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</si>
  <si>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</si>
  <si>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</si>
  <si>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</si>
  <si>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</si>
  <si>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</si>
  <si>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</si>
  <si>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</si>
  <si>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</si>
  <si>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</si>
  <si>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</si>
  <si>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</si>
  <si>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</si>
  <si>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</si>
  <si>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</si>
  <si>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</si>
  <si>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</si>
  <si>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</si>
  <si>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</si>
  <si>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</si>
  <si>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</si>
  <si>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</si>
  <si>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</si>
  <si>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</si>
  <si>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</si>
  <si>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</si>
  <si>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</si>
  <si>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</si>
  <si>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</si>
  <si>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</si>
  <si>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</si>
  <si>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</si>
  <si>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</si>
  <si>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</si>
  <si>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</si>
  <si>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</si>
  <si>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</si>
  <si>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</si>
  <si>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</si>
  <si>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</si>
  <si>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</si>
  <si>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</si>
  <si>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</si>
  <si>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</si>
  <si>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</si>
  <si>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</si>
  <si>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</si>
  <si>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</si>
  <si>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</si>
  <si>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</si>
  <si>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</si>
  <si>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</si>
  <si>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</si>
  <si>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</si>
  <si>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</si>
  <si>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</si>
  <si>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</si>
  <si>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</si>
  <si>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</si>
  <si>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</si>
  <si>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</si>
  <si>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</si>
  <si>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</si>
  <si>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</si>
  <si>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</si>
  <si>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</si>
  <si>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</si>
  <si>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</si>
  <si>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</si>
  <si>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</si>
  <si>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</si>
  <si>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</si>
  <si>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</si>
  <si>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</si>
  <si>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</si>
  <si>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</si>
  <si>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</si>
  <si>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</si>
  <si>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</si>
  <si>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</si>
  <si>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</si>
  <si>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</si>
  <si>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</si>
  <si>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</si>
  <si>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</si>
  <si>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</si>
  <si>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</si>
  <si>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</si>
  <si>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</si>
  <si>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</si>
  <si>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</si>
  <si>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</si>
  <si>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</si>
  <si>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</si>
  <si>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</si>
  <si>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</si>
  <si>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</si>
  <si>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</si>
  <si>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</si>
  <si>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</si>
  <si>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</si>
  <si>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</si>
  <si>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</si>
  <si>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</si>
  <si>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</si>
  <si>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</si>
  <si>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</si>
  <si>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</si>
  <si>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</si>
  <si>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</si>
  <si>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</si>
  <si>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</si>
  <si>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</si>
  <si>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</si>
  <si>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</si>
  <si>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</si>
  <si>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</si>
  <si>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</si>
  <si>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</si>
  <si>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</si>
  <si>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</si>
  <si>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</si>
  <si>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</si>
  <si>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</si>
  <si>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</si>
  <si>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</si>
  <si>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</si>
  <si>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</si>
  <si>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</si>
  <si>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</si>
  <si>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</si>
  <si>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</si>
  <si>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</si>
  <si>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</si>
  <si>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</si>
  <si>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</si>
  <si>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</si>
  <si>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</si>
  <si>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</si>
  <si>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</si>
  <si>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</si>
  <si>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</si>
  <si>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</si>
  <si>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</si>
  <si>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</si>
  <si>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</si>
  <si>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</si>
  <si>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</si>
  <si>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</si>
  <si>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</si>
  <si>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</si>
  <si>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</si>
  <si>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</si>
  <si>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</si>
  <si>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</si>
  <si>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</si>
  <si>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</si>
  <si>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</si>
  <si>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</si>
  <si>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</si>
  <si>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</si>
  <si>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</si>
  <si>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</si>
  <si>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</si>
  <si>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</si>
  <si>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</si>
  <si>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</si>
  <si>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</si>
  <si>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</si>
  <si>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</si>
  <si>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</si>
  <si>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</si>
  <si>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</si>
  <si>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</si>
  <si>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</si>
  <si>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</si>
  <si>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</si>
  <si>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</si>
  <si>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</si>
  <si>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</si>
  <si>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</si>
  <si>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</si>
  <si>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</si>
  <si>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</si>
  <si>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</si>
  <si>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</si>
  <si>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</si>
  <si>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</si>
  <si>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</si>
  <si>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</si>
  <si>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</si>
  <si>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</si>
  <si>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</si>
  <si>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</si>
  <si>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</si>
  <si>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</si>
  <si>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</si>
  <si>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</si>
  <si>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</si>
  <si>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</si>
  <si>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</si>
  <si>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</si>
  <si>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</si>
  <si>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</si>
  <si>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</si>
  <si>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</si>
  <si>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</si>
  <si>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</si>
  <si>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</si>
  <si>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</si>
  <si>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</si>
  <si>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</si>
  <si>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</si>
  <si>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</si>
  <si>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</si>
  <si>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</si>
  <si>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</si>
  <si>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</si>
  <si>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</si>
  <si>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</si>
  <si>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</si>
  <si>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</si>
  <si>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</si>
  <si>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</si>
  <si>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</si>
  <si>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</si>
  <si>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</si>
  <si>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</si>
  <si>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</si>
  <si>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</si>
  <si>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</si>
  <si>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</si>
  <si>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</si>
  <si>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</si>
  <si>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</si>
  <si>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</si>
  <si>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</si>
  <si>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</si>
  <si>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</si>
  <si>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</si>
  <si>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</si>
  <si>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</si>
  <si>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</si>
  <si>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</si>
  <si>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</si>
  <si>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</si>
  <si>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</si>
  <si>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</si>
  <si>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</si>
  <si>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</si>
  <si>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</si>
  <si>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</si>
  <si>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</si>
  <si>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</si>
  <si>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</si>
  <si>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</si>
  <si>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</si>
  <si>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</si>
  <si>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</si>
  <si>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</si>
  <si>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</si>
  <si>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</si>
  <si>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</si>
  <si>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</si>
  <si>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</si>
  <si>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</si>
  <si>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</si>
  <si>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</si>
  <si>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</si>
  <si>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</si>
  <si>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</si>
  <si>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</si>
  <si>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</si>
  <si>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</si>
  <si>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</si>
  <si>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</si>
  <si>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</si>
  <si>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</si>
  <si>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</si>
  <si>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</si>
  <si>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</si>
  <si>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</si>
  <si>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</si>
  <si>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</si>
  <si>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</si>
  <si>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</si>
  <si>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</si>
  <si>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</si>
  <si>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</si>
  <si>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</si>
  <si>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</si>
  <si>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</si>
  <si>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</si>
  <si>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</si>
  <si>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</si>
  <si>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</si>
  <si>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</si>
  <si>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</si>
  <si>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</si>
  <si>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</si>
  <si>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</si>
  <si>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</si>
  <si>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</si>
  <si>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</si>
  <si>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</si>
  <si>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</si>
  <si>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</si>
  <si>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</si>
  <si>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</si>
  <si>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</si>
  <si>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</si>
  <si>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</si>
  <si>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</si>
  <si>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</si>
  <si>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</si>
  <si>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</si>
  <si>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</si>
  <si>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</si>
  <si>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</si>
  <si>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</si>
  <si>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</si>
  <si>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</si>
  <si>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</si>
  <si>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</si>
  <si>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</si>
  <si>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</si>
  <si>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</si>
  <si>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</si>
  <si>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</si>
  <si>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</si>
  <si>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</si>
  <si>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</si>
  <si>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</si>
  <si>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</si>
  <si>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</si>
  <si>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</si>
  <si>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</si>
  <si>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</si>
  <si>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</si>
  <si>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</si>
  <si>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</si>
  <si>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</si>
  <si>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</si>
  <si>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</si>
  <si>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</si>
  <si>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</si>
  <si>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</si>
  <si>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</si>
  <si>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</si>
  <si>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</si>
  <si>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</si>
  <si>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</si>
  <si>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</si>
  <si>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</si>
  <si>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</si>
  <si>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</si>
  <si>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</si>
  <si>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</si>
  <si>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</si>
  <si>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</si>
  <si>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</si>
  <si>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</si>
  <si>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</si>
  <si>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</si>
  <si>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</si>
  <si>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</si>
  <si>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</si>
  <si>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</si>
  <si>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</si>
  <si>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</si>
  <si>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</si>
  <si>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</si>
  <si>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</si>
  <si>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</si>
  <si>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</si>
  <si>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</si>
  <si>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</si>
  <si>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</si>
  <si>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</si>
  <si>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</si>
  <si>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</si>
  <si>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</si>
  <si>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</si>
  <si>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</si>
  <si>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</si>
  <si>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</si>
  <si>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</si>
  <si>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</si>
  <si>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</si>
  <si>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</si>
  <si>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</si>
  <si>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</si>
  <si>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</si>
  <si>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</si>
  <si>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</si>
  <si>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</si>
  <si>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</si>
  <si>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</si>
  <si>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</si>
  <si>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</si>
  <si>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</si>
  <si>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</si>
  <si>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</si>
  <si>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</si>
  <si>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</si>
  <si>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</si>
  <si>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</si>
  <si>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</si>
  <si>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</si>
  <si>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</si>
  <si>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</si>
  <si>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</si>
  <si>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</si>
  <si>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</si>
  <si>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</si>
  <si>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</si>
  <si>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</si>
  <si>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</si>
  <si>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</si>
  <si>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</si>
  <si>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</si>
  <si>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</si>
  <si>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</si>
  <si>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</si>
  <si>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</si>
  <si>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</si>
  <si>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</si>
  <si>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</si>
  <si>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</si>
  <si>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</si>
  <si>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</si>
  <si>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</si>
  <si>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</si>
  <si>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</si>
  <si>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</si>
  <si>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</si>
  <si>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</si>
  <si>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</si>
  <si>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</si>
  <si>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</si>
  <si>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</si>
  <si>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</si>
  <si>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</si>
  <si>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</si>
  <si>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</si>
  <si>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</si>
  <si>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</si>
  <si>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</si>
  <si>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</si>
  <si>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</si>
  <si>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</si>
  <si>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</si>
  <si>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</si>
  <si>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</si>
  <si>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</si>
  <si>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</si>
  <si>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</si>
  <si>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</si>
  <si>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</si>
  <si>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</si>
  <si>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</si>
  <si>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</si>
  <si>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</si>
  <si>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</si>
  <si>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</si>
  <si>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</si>
  <si>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</si>
  <si>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</si>
  <si>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</si>
  <si>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</si>
  <si>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</si>
  <si>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</si>
  <si>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</si>
  <si>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</si>
  <si>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</si>
  <si>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</si>
  <si>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</si>
  <si>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</si>
  <si>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</si>
  <si>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</si>
  <si>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</si>
  <si>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</si>
  <si>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</si>
  <si>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</si>
  <si>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</si>
  <si>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</si>
  <si>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</si>
  <si>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</si>
  <si>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</si>
  <si>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</si>
  <si>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</si>
  <si>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</si>
  <si>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</si>
  <si>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</si>
  <si>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</si>
  <si>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</si>
  <si>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</si>
  <si>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</si>
  <si>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</si>
  <si>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</si>
  <si>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</si>
  <si>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</si>
  <si>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</si>
  <si>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</si>
  <si>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</si>
  <si>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</si>
  <si>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</si>
  <si>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</si>
  <si>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</si>
  <si>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</si>
  <si>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</si>
  <si>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</si>
  <si>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</si>
  <si>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</si>
  <si>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</si>
  <si>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</si>
  <si>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</si>
  <si>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</si>
  <si>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</si>
  <si>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</si>
  <si>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</si>
  <si>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</si>
  <si>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</si>
  <si>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</si>
  <si>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</si>
  <si>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</si>
  <si>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</si>
  <si>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</si>
  <si>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</si>
  <si>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</si>
  <si>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</si>
  <si>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</si>
  <si>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</si>
  <si>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</si>
  <si>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</si>
  <si>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</si>
  <si>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</si>
  <si>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</si>
  <si>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</si>
  <si>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</si>
  <si>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</si>
  <si>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</si>
  <si>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</si>
  <si>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</si>
  <si>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</si>
  <si>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</si>
  <si>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</si>
  <si>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</si>
  <si>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</si>
  <si>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</si>
  <si>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</si>
  <si>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</si>
  <si>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</si>
  <si>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</si>
  <si>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</si>
  <si>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</si>
  <si>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</si>
  <si>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</si>
  <si>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</si>
  <si>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</si>
  <si>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</si>
  <si>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</si>
  <si>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</si>
  <si>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</si>
  <si>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</si>
  <si>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</si>
  <si>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</si>
  <si>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</si>
  <si>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</si>
  <si>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</si>
  <si>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</si>
  <si>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</si>
  <si>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</si>
  <si>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</si>
  <si>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</si>
  <si>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</si>
  <si>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</si>
  <si>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</si>
  <si>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</si>
  <si>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</si>
  <si>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</si>
  <si>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</si>
  <si>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</si>
  <si>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</si>
  <si>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</si>
  <si>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</si>
  <si>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</si>
  <si>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</si>
  <si>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</si>
  <si>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</si>
  <si>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</si>
  <si>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</si>
  <si>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</si>
  <si>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</si>
  <si>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</si>
  <si>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</si>
  <si>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</si>
  <si>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</si>
  <si>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</si>
  <si>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</si>
  <si>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</si>
  <si>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</si>
  <si>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</si>
  <si>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</si>
  <si>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</si>
  <si>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</si>
  <si>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</si>
  <si>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</si>
  <si>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</si>
  <si>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</si>
  <si>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</si>
  <si>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</si>
  <si>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</si>
  <si>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</si>
  <si>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</si>
  <si>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</si>
  <si>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</si>
  <si>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</si>
  <si>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</si>
  <si>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</si>
  <si>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</si>
  <si>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</si>
  <si>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</si>
  <si>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</si>
  <si>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</si>
  <si>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</si>
  <si>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</si>
  <si>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</si>
  <si>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</si>
  <si>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</si>
  <si>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</si>
  <si>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</si>
  <si>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</si>
  <si>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</si>
  <si>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</si>
  <si>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</si>
  <si>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</si>
  <si>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</si>
  <si>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</si>
  <si>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</si>
  <si>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</si>
  <si>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</si>
  <si>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</si>
  <si>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</si>
  <si>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</si>
  <si>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</si>
  <si>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</si>
  <si>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</si>
  <si>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</si>
  <si>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</si>
  <si>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</si>
  <si>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</si>
  <si>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</si>
  <si>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</si>
  <si>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</si>
  <si>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</si>
  <si>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</si>
  <si>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</si>
  <si>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</si>
  <si>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</si>
  <si>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</si>
  <si>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</si>
  <si>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</si>
  <si>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</si>
  <si>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</si>
  <si>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</si>
  <si>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</si>
  <si>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</si>
  <si>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</si>
  <si>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</si>
  <si>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</si>
  <si>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</si>
  <si>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</si>
  <si>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</si>
  <si>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</si>
  <si>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</si>
  <si>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</si>
  <si>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</si>
  <si>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</si>
  <si>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</si>
  <si>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</si>
  <si>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</si>
  <si>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</si>
  <si>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</si>
  <si>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</si>
  <si>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</si>
  <si>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</si>
  <si>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</si>
  <si>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</si>
  <si>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</si>
  <si>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</si>
  <si>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</si>
  <si>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</si>
  <si>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</si>
  <si>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</si>
  <si>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</si>
  <si>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</si>
  <si>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</si>
  <si>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</si>
  <si>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</si>
  <si>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</si>
  <si>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</si>
  <si>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</si>
  <si>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</si>
  <si>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</si>
  <si>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</si>
  <si>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</si>
  <si>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</si>
  <si>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</si>
  <si>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</si>
  <si>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</si>
  <si>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</si>
  <si>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</si>
  <si>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</si>
  <si>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</si>
  <si>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</si>
  <si>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</si>
  <si>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</si>
  <si>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</si>
  <si>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</si>
  <si>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</si>
  <si>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</si>
  <si>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</si>
  <si>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</si>
  <si>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</si>
  <si>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</si>
  <si>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</si>
  <si>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</si>
  <si>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</si>
  <si>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</si>
  <si>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</si>
  <si>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</si>
  <si>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</si>
  <si>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</si>
  <si>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</si>
  <si>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</si>
  <si>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</si>
  <si>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</si>
  <si>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</si>
  <si>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</si>
  <si>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</si>
  <si>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</si>
  <si>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</si>
  <si>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</si>
  <si>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</si>
  <si>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</si>
  <si>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</si>
  <si>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</si>
  <si>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</si>
  <si>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</si>
  <si>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</si>
  <si>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</si>
  <si>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</si>
  <si>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</si>
  <si>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</si>
  <si>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</si>
  <si>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</si>
  <si>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</si>
  <si>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</si>
  <si>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</si>
  <si>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</si>
  <si>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</si>
  <si>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</si>
  <si>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</si>
  <si>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</si>
  <si>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</si>
  <si>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</si>
  <si>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</si>
  <si>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</si>
  <si>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</si>
  <si>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</si>
  <si>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</si>
  <si>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</si>
  <si>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</si>
  <si>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</si>
  <si>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</si>
  <si>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</si>
  <si>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</si>
  <si>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</si>
  <si>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</si>
  <si>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</si>
  <si>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</si>
  <si>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</si>
  <si>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</si>
  <si>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</si>
  <si>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</si>
  <si>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</si>
  <si>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</si>
  <si>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</si>
  <si>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</si>
  <si>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</si>
  <si>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</si>
  <si>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</si>
  <si>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</si>
  <si>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</si>
  <si>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</si>
  <si>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</si>
  <si>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</si>
  <si>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</si>
  <si>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</si>
  <si>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</si>
  <si>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</si>
  <si>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</si>
  <si>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</si>
  <si>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</si>
  <si>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</si>
  <si>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</si>
  <si>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</si>
  <si>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</si>
  <si>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</si>
  <si>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</si>
  <si>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</si>
  <si>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</si>
  <si>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</si>
  <si>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</si>
  <si>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</si>
  <si>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</si>
  <si>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</si>
  <si>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</si>
  <si>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</si>
  <si>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</si>
  <si>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</si>
  <si>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</si>
  <si>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</si>
  <si>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</si>
  <si>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</si>
  <si>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</si>
  <si>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</si>
  <si>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</si>
  <si>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</si>
  <si>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</si>
  <si>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</si>
  <si>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</si>
  <si>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</si>
  <si>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</si>
  <si>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</si>
  <si>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</si>
  <si>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</si>
  <si>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</si>
  <si>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</si>
  <si>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</si>
  <si>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</si>
  <si>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</si>
  <si>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</si>
  <si>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</si>
  <si>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</si>
  <si>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</si>
  <si>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</si>
  <si>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</si>
  <si>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</si>
  <si>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</si>
  <si>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</si>
  <si>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</si>
  <si>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</si>
  <si>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</si>
  <si>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</si>
  <si>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</si>
  <si>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</si>
  <si>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</si>
  <si>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</si>
  <si>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</si>
  <si>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</si>
  <si>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</si>
  <si>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</si>
  <si>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</si>
  <si>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</si>
  <si>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</si>
  <si>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</si>
  <si>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</si>
  <si>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</si>
  <si>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</si>
  <si>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</si>
  <si>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</si>
  <si>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</si>
  <si>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</si>
  <si>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</si>
  <si>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</si>
  <si>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</si>
  <si>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</si>
  <si>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</si>
  <si>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</si>
  <si>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</si>
  <si>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</si>
  <si>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</si>
  <si>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</si>
  <si>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</si>
  <si>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</si>
  <si>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</si>
  <si>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</si>
  <si>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</si>
  <si>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</si>
  <si>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</si>
  <si>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</si>
  <si>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</si>
  <si>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</si>
  <si>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</si>
  <si>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</si>
  <si>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</si>
  <si>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</si>
  <si>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</si>
  <si>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</si>
  <si>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</si>
  <si>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</si>
  <si>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</si>
  <si>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</si>
  <si>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</si>
  <si>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</si>
  <si>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</si>
  <si>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</si>
  <si>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</si>
  <si>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</si>
  <si>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</si>
  <si>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</si>
  <si>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</si>
  <si>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</si>
  <si>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</si>
  <si>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</si>
  <si>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</si>
  <si>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</si>
  <si>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</si>
  <si>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</si>
  <si>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</si>
  <si>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</si>
  <si>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</si>
  <si>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</si>
  <si>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</si>
  <si>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</si>
  <si>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</si>
  <si>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</si>
  <si>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</si>
  <si>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</si>
  <si>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</si>
  <si>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</si>
  <si>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</si>
  <si>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</si>
  <si>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</si>
  <si>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</si>
  <si>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</si>
  <si>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</si>
  <si>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</si>
  <si>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</si>
  <si>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</si>
  <si>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</si>
  <si>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</si>
  <si>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</si>
  <si>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</si>
  <si>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</si>
  <si>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</si>
  <si>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</si>
  <si>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</si>
  <si>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</si>
  <si>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</si>
  <si>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</si>
  <si>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</si>
  <si>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</si>
  <si>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</si>
  <si>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</si>
  <si>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</si>
  <si>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</si>
  <si>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</si>
  <si>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</si>
  <si>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</si>
  <si>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</si>
  <si>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</si>
  <si>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</si>
  <si>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</si>
  <si>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</si>
  <si>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</si>
  <si>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</si>
  <si>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</si>
  <si>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</si>
  <si>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</si>
  <si>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</si>
  <si>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</si>
  <si>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</si>
  <si>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</si>
  <si>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</si>
  <si>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</si>
  <si>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</si>
  <si>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</si>
  <si>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</si>
  <si>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</si>
  <si>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</si>
  <si>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</si>
  <si>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</si>
  <si>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</si>
  <si>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</si>
  <si>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</si>
  <si>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</si>
  <si>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</si>
  <si>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</si>
  <si>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</si>
  <si>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</si>
  <si>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</si>
  <si>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</si>
  <si>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</si>
  <si>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</si>
  <si>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</si>
  <si>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</si>
  <si>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</si>
  <si>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</si>
  <si>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</si>
  <si>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</si>
  <si>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</si>
  <si>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</si>
  <si>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</si>
  <si>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</si>
  <si>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</si>
  <si>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</si>
  <si>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</si>
  <si>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</si>
  <si>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</si>
  <si>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</si>
  <si>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</si>
  <si>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</si>
  <si>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</si>
  <si>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</si>
  <si>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</si>
  <si>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</si>
  <si>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</si>
  <si>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</si>
  <si>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</si>
  <si>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</si>
  <si>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</si>
  <si>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</si>
  <si>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</si>
  <si>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</si>
  <si>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</si>
  <si>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</si>
  <si>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</si>
  <si>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</si>
  <si>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</si>
  <si>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</si>
  <si>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</si>
  <si>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</si>
  <si>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</si>
  <si>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</si>
  <si>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</si>
  <si>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</si>
  <si>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</si>
  <si>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</si>
  <si>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</si>
  <si>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</si>
  <si>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</si>
  <si>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</si>
  <si>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</si>
  <si>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</si>
  <si>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</si>
  <si>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</si>
  <si>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</si>
  <si>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</si>
  <si>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</si>
  <si>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</si>
  <si>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</si>
  <si>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</si>
  <si>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</si>
  <si>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</si>
  <si>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</si>
  <si>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</si>
  <si>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</si>
  <si>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</si>
  <si>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</si>
  <si>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</si>
  <si>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</si>
  <si>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</si>
  <si>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</si>
  <si>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</si>
  <si>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</si>
  <si>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</si>
  <si>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</si>
  <si>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</si>
  <si>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</si>
  <si>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</si>
  <si>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</si>
  <si>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</si>
  <si>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</si>
  <si>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</si>
  <si>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</si>
  <si>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</si>
  <si>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</si>
  <si>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</si>
  <si>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</si>
  <si>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</si>
  <si>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</si>
  <si>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</si>
  <si>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</si>
  <si>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</si>
  <si>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</si>
  <si>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</si>
  <si>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</si>
  <si>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</si>
  <si>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</si>
  <si>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</si>
  <si>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</si>
  <si>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</si>
  <si>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</si>
  <si>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</si>
  <si>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</si>
  <si>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</si>
  <si>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</si>
  <si>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</si>
  <si>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</si>
  <si>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</si>
  <si>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</si>
  <si>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</si>
  <si>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</si>
  <si>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</si>
  <si>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</si>
  <si>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</si>
  <si>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</si>
  <si>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</si>
  <si>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</si>
  <si>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</si>
  <si>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</si>
  <si>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</si>
  <si>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</si>
  <si>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</si>
  <si>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</si>
  <si>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</si>
  <si>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</si>
  <si>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</si>
  <si>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</si>
  <si>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</si>
  <si>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</si>
  <si>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</si>
  <si>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</si>
  <si>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</si>
  <si>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</si>
  <si>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</si>
  <si>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</si>
  <si>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</si>
  <si>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</si>
  <si>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</si>
  <si>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</si>
  <si>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</si>
  <si>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</si>
  <si>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</si>
  <si>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</si>
  <si>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</si>
  <si>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</si>
  <si>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</si>
  <si>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</si>
  <si>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</si>
  <si>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</si>
  <si>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</si>
  <si>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</si>
  <si>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</si>
  <si>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</si>
  <si>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</si>
  <si>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</si>
  <si>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</si>
  <si>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</si>
  <si>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</si>
  <si>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</si>
  <si>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</si>
  <si>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</si>
  <si>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</si>
  <si>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</si>
  <si>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</si>
  <si>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</si>
  <si>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</si>
  <si>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</si>
  <si>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</si>
  <si>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</si>
  <si>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</si>
  <si>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</si>
  <si>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</si>
  <si>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</si>
  <si>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</si>
  <si>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</si>
  <si>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</si>
  <si>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</si>
  <si>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</si>
  <si>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</si>
  <si>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</si>
  <si>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</si>
  <si>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</si>
  <si>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</si>
  <si>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</si>
  <si>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</si>
  <si>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</si>
  <si>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</si>
  <si>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</si>
  <si>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</si>
  <si>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</si>
  <si>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</si>
  <si>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</si>
  <si>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</si>
  <si>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</si>
  <si>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</si>
  <si>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</si>
  <si>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</si>
  <si>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</si>
  <si>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</si>
  <si>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</si>
  <si>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</si>
  <si>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</si>
  <si>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</si>
  <si>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</si>
  <si>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</si>
  <si>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</si>
  <si>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</si>
  <si>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</si>
  <si>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</si>
  <si>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</si>
  <si>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</si>
  <si>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</si>
  <si>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</si>
  <si>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</si>
  <si>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</si>
  <si>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</si>
  <si>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</si>
  <si>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</si>
  <si>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</si>
  <si>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</si>
  <si>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</si>
  <si>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</si>
  <si>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</si>
  <si>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</si>
  <si>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</si>
  <si>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</si>
  <si>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</si>
  <si>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</si>
  <si>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</si>
  <si>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</si>
  <si>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</si>
  <si>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</si>
  <si>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</si>
  <si>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</si>
  <si>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</si>
  <si>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</si>
  <si>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</si>
  <si>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</si>
  <si>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</si>
  <si>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</si>
  <si>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</si>
  <si>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</si>
  <si>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</si>
  <si>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</si>
  <si>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</si>
  <si>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</si>
  <si>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</si>
  <si>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</si>
  <si>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</si>
  <si>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</si>
  <si>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</si>
  <si>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</si>
  <si>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</si>
  <si>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</si>
  <si>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</si>
  <si>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</si>
  <si>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</si>
  <si>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</si>
  <si>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</si>
  <si>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</si>
  <si>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</si>
  <si>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</si>
  <si>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</si>
  <si>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</si>
  <si>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</si>
  <si>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</si>
  <si>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</si>
  <si>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</si>
  <si>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</si>
  <si>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</si>
  <si>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</si>
  <si>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</si>
  <si>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</si>
  <si>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</si>
  <si>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</si>
  <si>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</si>
  <si>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</si>
  <si>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</si>
  <si>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</si>
  <si>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</si>
  <si>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</si>
  <si>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</si>
  <si>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</si>
  <si>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</si>
  <si>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</si>
  <si>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</si>
  <si>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</si>
  <si>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</si>
  <si>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</si>
  <si>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</si>
  <si>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</si>
  <si>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</si>
  <si>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</si>
  <si>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</si>
  <si>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</si>
  <si>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</si>
  <si>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</si>
  <si>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</si>
  <si>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</si>
  <si>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</si>
  <si>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</si>
  <si>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</si>
  <si>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</si>
  <si>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</si>
  <si>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</si>
  <si>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</si>
  <si>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</si>
  <si>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</si>
  <si>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</si>
  <si>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</si>
  <si>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</si>
  <si>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</si>
  <si>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</si>
  <si>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</si>
  <si>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</si>
  <si>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</si>
  <si>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</si>
  <si>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</si>
  <si>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</si>
  <si>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</si>
  <si>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</si>
  <si>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</si>
  <si>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</si>
  <si>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</si>
  <si>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</si>
  <si>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</si>
  <si>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</si>
  <si>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</si>
  <si>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</si>
  <si>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</si>
  <si>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</si>
  <si>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</si>
  <si>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</si>
  <si>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</si>
  <si>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</si>
  <si>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</si>
  <si>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</si>
  <si>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</si>
  <si>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</si>
  <si>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</si>
  <si>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</si>
  <si>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</si>
  <si>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</si>
  <si>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</si>
  <si>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</si>
  <si>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</si>
  <si>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</si>
  <si>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</si>
  <si>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</si>
  <si>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</si>
  <si>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</si>
  <si>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</si>
  <si>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</si>
  <si>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</si>
  <si>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</si>
  <si>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</si>
  <si>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</si>
  <si>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</si>
  <si>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</si>
  <si>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</si>
  <si>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</si>
  <si>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</si>
  <si>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</si>
  <si>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</si>
  <si>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</si>
  <si>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</si>
  <si>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</si>
  <si>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</si>
  <si>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</si>
  <si>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</si>
  <si>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</si>
  <si>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</si>
  <si>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</si>
  <si>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</si>
  <si>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</si>
  <si>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</si>
  <si>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</si>
  <si>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</si>
  <si>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</si>
  <si>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</si>
  <si>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</si>
  <si>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</si>
  <si>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</si>
  <si>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</si>
  <si>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</si>
  <si>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</si>
  <si>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</si>
  <si>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</si>
  <si>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</si>
  <si>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</si>
  <si>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</si>
  <si>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</si>
  <si>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</si>
  <si>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</si>
  <si>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</si>
  <si>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</si>
  <si>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</si>
  <si>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</si>
  <si>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</si>
  <si>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</si>
  <si>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</si>
  <si>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</si>
  <si>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</si>
  <si>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</si>
  <si>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</si>
  <si>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</si>
  <si>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</si>
  <si>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</si>
  <si>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</si>
  <si>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</si>
  <si>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</si>
  <si>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</si>
  <si>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</si>
  <si>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</si>
  <si>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</si>
  <si>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</si>
  <si>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</si>
  <si>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</si>
  <si>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</si>
  <si>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</si>
  <si>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</si>
  <si>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</si>
  <si>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</si>
  <si>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</si>
  <si>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</si>
  <si>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</si>
  <si>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</si>
  <si>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</si>
  <si>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</si>
  <si>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</si>
  <si>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</si>
  <si>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</si>
  <si>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</si>
  <si>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</si>
  <si>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</si>
  <si>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</si>
  <si>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</si>
  <si>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</si>
  <si>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</si>
  <si>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</si>
  <si>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</si>
  <si>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</si>
  <si>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</si>
  <si>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</si>
  <si>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</si>
  <si>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</si>
  <si>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</si>
  <si>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</si>
  <si>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</si>
  <si>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</si>
  <si>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</si>
  <si>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</si>
  <si>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</si>
  <si>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</si>
  <si>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</si>
  <si>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</si>
  <si>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</si>
  <si>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</si>
  <si>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</si>
  <si>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</si>
  <si>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</si>
  <si>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</si>
  <si>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</si>
  <si>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</si>
  <si>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</si>
  <si>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</si>
  <si>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</si>
  <si>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</si>
  <si>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</si>
  <si>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</si>
  <si>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</si>
  <si>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</si>
  <si>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</si>
  <si>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</si>
  <si>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</si>
  <si>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</si>
  <si>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</si>
  <si>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</si>
  <si>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</si>
  <si>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</si>
  <si>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</si>
  <si>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</si>
  <si>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</si>
  <si>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</si>
  <si>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</si>
  <si>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</si>
  <si>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</si>
  <si>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</si>
  <si>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</si>
  <si>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</si>
  <si>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</si>
  <si>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</si>
  <si>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</si>
  <si>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</si>
  <si>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</si>
  <si>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</si>
  <si>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</si>
  <si>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</si>
  <si>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</si>
  <si>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</si>
  <si>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</si>
  <si>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</si>
  <si>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</si>
  <si>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</si>
  <si>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</si>
  <si>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</si>
  <si>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</si>
  <si>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</si>
  <si>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</si>
  <si>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</si>
  <si>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</si>
  <si>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</si>
  <si>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</si>
  <si>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</si>
  <si>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</si>
  <si>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</si>
  <si>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</si>
  <si>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</si>
  <si>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</si>
  <si>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</si>
  <si>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</si>
  <si>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</si>
  <si>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</si>
  <si>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</si>
  <si>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</si>
  <si>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</si>
  <si>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</si>
  <si>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</si>
  <si>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</si>
  <si>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</si>
  <si>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</si>
  <si>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</si>
  <si>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</si>
  <si>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</si>
  <si>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</si>
  <si>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</si>
  <si>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</si>
  <si>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</si>
  <si>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</si>
  <si>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</si>
  <si>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</si>
  <si>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</si>
  <si>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</si>
  <si>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</si>
  <si>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</si>
  <si>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</si>
  <si>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</si>
  <si>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</si>
  <si>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</si>
  <si>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</si>
  <si>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</si>
  <si>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</si>
  <si>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</si>
  <si>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</si>
  <si>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</si>
  <si>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</si>
  <si>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</si>
  <si>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</si>
  <si>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</si>
  <si>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</si>
  <si>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</si>
  <si>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</si>
  <si>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</si>
  <si>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</si>
  <si>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</si>
  <si>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</si>
  <si>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</si>
  <si>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</si>
  <si>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</si>
  <si>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</si>
  <si>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</si>
  <si>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</si>
  <si>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</si>
  <si>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</si>
  <si>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</si>
  <si>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</si>
  <si>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</si>
  <si>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</si>
  <si>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</si>
  <si>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</si>
  <si>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</si>
  <si>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</si>
  <si>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</si>
  <si>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</si>
  <si>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</si>
  <si>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</si>
  <si>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</si>
  <si>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</si>
  <si>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</si>
  <si>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</si>
  <si>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</si>
  <si>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</si>
  <si>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</si>
  <si>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</si>
  <si>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</si>
  <si>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</si>
  <si>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</si>
  <si>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</si>
  <si>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</si>
  <si>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</si>
  <si>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</si>
  <si>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</si>
  <si>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</si>
  <si>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</si>
  <si>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</si>
  <si>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</si>
  <si>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</si>
  <si>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</si>
  <si>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</si>
  <si>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</si>
  <si>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</si>
  <si>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</si>
  <si>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</si>
  <si>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</si>
  <si>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</si>
  <si>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</si>
  <si>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</si>
  <si>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</si>
  <si>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</si>
  <si>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</si>
  <si>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</si>
  <si>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</si>
  <si>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</si>
  <si>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</si>
  <si>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</si>
  <si>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</si>
  <si>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</si>
  <si>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</si>
  <si>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</si>
  <si>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</si>
  <si>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</si>
  <si>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</si>
  <si>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</si>
  <si>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</si>
  <si>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</si>
  <si>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</si>
  <si>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</si>
  <si>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</si>
  <si>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</si>
  <si>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</si>
  <si>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</si>
  <si>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</si>
  <si>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</si>
  <si>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</si>
  <si>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</si>
  <si>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</si>
  <si>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</si>
  <si>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</si>
  <si>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</si>
  <si>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</si>
  <si>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</si>
  <si>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</si>
  <si>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</si>
  <si>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</si>
  <si>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</si>
  <si>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</si>
  <si>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</si>
  <si>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</si>
  <si>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</si>
  <si>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</si>
  <si>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</si>
  <si>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</si>
  <si>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</si>
  <si>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</si>
  <si>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</si>
  <si>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</si>
  <si>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</si>
  <si>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</si>
  <si>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</si>
  <si>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</si>
  <si>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</si>
  <si>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</si>
  <si>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</si>
  <si>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</si>
  <si>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</si>
  <si>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</si>
  <si>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</si>
  <si>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</si>
  <si>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</si>
  <si>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</si>
  <si>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</si>
  <si>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</si>
  <si>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</si>
  <si>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</si>
  <si>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</si>
  <si>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</si>
  <si>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</si>
  <si>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</si>
  <si>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</si>
  <si>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</si>
  <si>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</si>
  <si>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</si>
  <si>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</si>
  <si>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</si>
  <si>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</si>
  <si>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</si>
  <si>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</si>
  <si>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</si>
  <si>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</si>
  <si>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</si>
  <si>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</si>
  <si>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</si>
  <si>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</si>
  <si>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</si>
  <si>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</si>
  <si>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</si>
  <si>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</si>
  <si>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</si>
  <si>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</si>
  <si>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</si>
  <si>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</si>
  <si>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</si>
  <si>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</si>
  <si>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</si>
  <si>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</si>
  <si>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</si>
  <si>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</si>
  <si>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</si>
  <si>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</si>
  <si>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</si>
  <si>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</si>
  <si>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</si>
  <si>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</si>
  <si>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</si>
  <si>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</si>
  <si>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</si>
  <si>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</si>
  <si>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</si>
  <si>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</si>
  <si>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</si>
  <si>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</si>
  <si>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</si>
  <si>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</si>
  <si>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</si>
  <si>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</si>
  <si>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</si>
  <si>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</si>
  <si>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</si>
  <si>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</si>
  <si>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</si>
  <si>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</si>
  <si>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</si>
  <si>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</si>
  <si>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</si>
  <si>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</si>
  <si>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</si>
  <si>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</si>
  <si>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</si>
  <si>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</si>
  <si>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</si>
  <si>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</si>
  <si>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</si>
  <si>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</si>
  <si>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</si>
  <si>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</si>
  <si>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</si>
  <si>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</si>
  <si>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</si>
  <si>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</si>
  <si>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</si>
  <si>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</si>
  <si>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</si>
  <si>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</si>
  <si>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</si>
  <si>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</si>
  <si>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</si>
  <si>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</si>
  <si>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</si>
  <si>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</si>
  <si>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</si>
  <si>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</si>
  <si>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</si>
  <si>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</si>
  <si>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</si>
  <si>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</si>
  <si>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</si>
  <si>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</si>
  <si>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</si>
  <si>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</si>
  <si>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</si>
  <si>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</si>
  <si>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</si>
  <si>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</si>
  <si>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</si>
  <si>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</si>
  <si>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</si>
  <si>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</si>
  <si>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</si>
  <si>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</si>
  <si>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</si>
  <si>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</si>
  <si>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</si>
  <si>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</si>
  <si>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</si>
  <si>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</si>
  <si>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</si>
  <si>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</si>
  <si>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</si>
  <si>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</si>
  <si>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</si>
  <si>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</si>
  <si>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</si>
  <si>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</si>
  <si>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</si>
  <si>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</si>
  <si>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</si>
  <si>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</si>
  <si>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</si>
  <si>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</si>
  <si>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</si>
  <si>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</si>
  <si>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</si>
  <si>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</si>
  <si>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</si>
  <si>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</si>
  <si>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</si>
  <si>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</si>
  <si>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</si>
  <si>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</si>
  <si>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</si>
  <si>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</si>
  <si>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</si>
  <si>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</si>
  <si>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</si>
  <si>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</si>
  <si>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</si>
  <si>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</si>
  <si>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</si>
  <si>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</si>
  <si>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</si>
  <si>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</si>
  <si>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</si>
  <si>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</si>
  <si>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</si>
  <si>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</si>
  <si>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</si>
  <si>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</si>
  <si>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</si>
  <si>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</si>
  <si>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</si>
  <si>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</si>
  <si>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</si>
  <si>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</si>
  <si>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</si>
  <si>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</si>
  <si>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</si>
  <si>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</si>
  <si>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</si>
  <si>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</si>
  <si>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</si>
  <si>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</si>
  <si>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</si>
  <si>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</si>
  <si>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</si>
  <si>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</si>
  <si>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</si>
  <si>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</si>
  <si>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</si>
  <si>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</si>
  <si>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</si>
  <si>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</si>
  <si>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</si>
  <si>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</si>
  <si>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</si>
  <si>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</si>
  <si>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</si>
  <si>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</si>
  <si>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</si>
  <si>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</si>
  <si>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</si>
  <si>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</si>
  <si>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</si>
  <si>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</si>
  <si>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</si>
  <si>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</si>
  <si>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</si>
  <si>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</si>
  <si>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</si>
  <si>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</si>
  <si>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</si>
  <si>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</si>
  <si>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</si>
  <si>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</si>
  <si>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</si>
  <si>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</si>
  <si>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</si>
  <si>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</si>
  <si>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</si>
  <si>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</si>
  <si>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</si>
  <si>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</si>
  <si>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</si>
  <si>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</si>
  <si>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</si>
  <si>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</si>
  <si>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</si>
  <si>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</si>
  <si>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</si>
  <si>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</si>
  <si>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</si>
  <si>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</si>
  <si>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</si>
  <si>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</si>
  <si>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</si>
  <si>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</si>
  <si>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</si>
  <si>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</si>
  <si>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</si>
  <si>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</si>
  <si>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</si>
  <si>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</si>
  <si>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</si>
  <si>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</si>
  <si>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</si>
  <si>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</si>
  <si>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</si>
  <si>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</si>
  <si>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</si>
  <si>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</si>
  <si>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</si>
  <si>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</si>
  <si>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</si>
  <si>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</si>
  <si>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</si>
  <si>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</si>
  <si>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</si>
  <si>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</si>
  <si>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</si>
  <si>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</si>
  <si>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</si>
  <si>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</si>
  <si>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</si>
  <si>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</si>
  <si>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</si>
  <si>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</si>
  <si>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</si>
  <si>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</si>
  <si>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</si>
  <si>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</si>
  <si>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</si>
  <si>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</si>
  <si>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</si>
  <si>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</si>
  <si>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</si>
  <si>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</si>
  <si>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</si>
  <si>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</si>
  <si>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</si>
  <si>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</si>
  <si>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</si>
  <si>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</si>
  <si>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</si>
  <si>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</si>
  <si>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</si>
  <si>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</si>
  <si>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</si>
  <si>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</si>
  <si>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</si>
  <si>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</si>
  <si>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</si>
  <si>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</si>
  <si>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</si>
  <si>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</si>
  <si>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</si>
  <si>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</si>
  <si>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</si>
  <si>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</si>
  <si>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</si>
  <si>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</si>
  <si>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</si>
  <si>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</si>
  <si>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</si>
  <si>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</si>
  <si>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</si>
  <si>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</si>
  <si>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</si>
  <si>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</si>
  <si>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</si>
  <si>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</si>
  <si>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</si>
  <si>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</si>
  <si>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</si>
  <si>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</si>
  <si>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</si>
  <si>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</si>
  <si>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</si>
  <si>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</si>
  <si>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</si>
  <si>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</si>
  <si>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</si>
  <si>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</si>
  <si>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</si>
  <si>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</si>
  <si>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</si>
  <si>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</si>
  <si>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</si>
  <si>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</si>
  <si>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</si>
  <si>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</si>
  <si>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</si>
  <si>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</si>
  <si>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</si>
  <si>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</si>
  <si>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</si>
  <si>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</si>
  <si>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</si>
  <si>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</si>
  <si>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</si>
  <si>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</si>
  <si>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</si>
  <si>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</si>
  <si>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</si>
  <si>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</si>
  <si>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</si>
  <si>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</si>
  <si>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</si>
  <si>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</si>
  <si>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</si>
  <si>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</si>
  <si>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</si>
  <si>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</si>
  <si>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</si>
  <si>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</si>
  <si>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</si>
  <si>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</si>
  <si>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</si>
  <si>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</si>
  <si>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</si>
  <si>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</si>
  <si>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</si>
  <si>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</si>
  <si>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</si>
  <si>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</si>
  <si>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</si>
  <si>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</si>
  <si>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</si>
  <si>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</si>
  <si>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</si>
  <si>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</si>
  <si>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</si>
  <si>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</si>
  <si>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</si>
  <si>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</si>
  <si>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</si>
  <si>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</si>
  <si>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</si>
  <si>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</si>
  <si>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</si>
  <si>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</si>
  <si>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</si>
  <si>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</si>
  <si>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</si>
  <si>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</si>
  <si>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</si>
  <si>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</si>
  <si>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</si>
  <si>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</si>
  <si>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</si>
  <si>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</si>
  <si>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</si>
  <si>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</si>
  <si>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</si>
  <si>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</si>
  <si>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</si>
  <si>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</si>
  <si>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</si>
  <si>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</si>
  <si>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</si>
  <si>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</si>
  <si>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</si>
  <si>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</si>
  <si>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</si>
  <si>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</si>
  <si>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</si>
  <si>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</si>
  <si>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</si>
  <si>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</si>
  <si>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</si>
  <si>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</si>
  <si>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</si>
  <si>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</si>
  <si>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</si>
  <si>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</si>
  <si>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</si>
  <si>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</si>
  <si>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</si>
  <si>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</si>
  <si>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</si>
  <si>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</si>
  <si>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</si>
  <si>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</si>
  <si>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</si>
  <si>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</si>
  <si>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</si>
  <si>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</si>
  <si>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</si>
  <si>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</si>
  <si>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</si>
  <si>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</si>
  <si>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</si>
  <si>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</si>
  <si>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</si>
  <si>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</si>
  <si>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</si>
  <si>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</si>
  <si>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</si>
  <si>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</si>
  <si>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</si>
  <si>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</si>
  <si>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</si>
  <si>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</si>
  <si>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</si>
  <si>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</si>
  <si>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</si>
  <si>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</si>
  <si>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</si>
  <si>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</si>
  <si>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</si>
  <si>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</si>
  <si>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</si>
  <si>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</si>
  <si>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</si>
  <si>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</si>
  <si>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</si>
  <si>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</si>
  <si>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</si>
  <si>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</si>
  <si>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</si>
  <si>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</si>
  <si>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</si>
  <si>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</si>
  <si>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</si>
  <si>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</si>
  <si>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</si>
  <si>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</si>
  <si>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</si>
  <si>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</si>
  <si>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</si>
  <si>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</si>
  <si>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</si>
  <si>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</si>
  <si>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</si>
  <si>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</si>
  <si>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</si>
  <si>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</si>
  <si>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</si>
  <si>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</si>
  <si>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</si>
  <si>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</si>
  <si>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</si>
  <si>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</si>
  <si>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</si>
  <si>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</si>
  <si>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</si>
  <si>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</si>
  <si>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</si>
  <si>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</si>
  <si>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</si>
  <si>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</si>
  <si>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</si>
  <si>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</si>
  <si>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</si>
  <si>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</si>
  <si>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</si>
  <si>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Site down again and team moved to check need 20 min</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</si>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</sst>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315.32120324073912</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9.5018518477445468E-3</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45978.269629166665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45978.269629166665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45978.269629166665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45978.269629166665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45978.269629166665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45978.269629166665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45978.269629166665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45978.269629166665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45978.269629166665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45978.269629166665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45978.269629166665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45978.269629166665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45978.269629166665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45978.269629166665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45978.269629166665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45978.269629166665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45978.269629166665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45978.269629166665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45978.269629166665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45978.269629166665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45978.269629166665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45978.269629166665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45978.269629166665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45978.269629166665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45978.269629166665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45978.269629166665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45978.269629166665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45978.269629166665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45978.269629166665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45978.269629166665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45978.269629166665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45978.269629166665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45978.269629166665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45978.269629166665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45978.269629166665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45978.269629166665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45978.269629166665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45978.269629166665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45978.269629166665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45978.269629166665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45978.269629166665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45978.269629166665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45978.269629166665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45978.269629166665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45978.269629166665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45978.269629166665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45978.269629166665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45978.269629166665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45978.269629166665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45978.269629166665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45978.269629166665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45978.269629166665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45978.269629166665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45978.269629166665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45978.269629166665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45978.269629166665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45978.269629166665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45978.269629166665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45978.269629166665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45978.269629166665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45978.269629166665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45978.269629166665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45978.269629166665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45978.269629166665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45978.269629166665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45978.269629166665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45978.269629166665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45978.269629166665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45978.269629166665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45978.269629166665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45978.269629166665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45978.269629166665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45978.269629166665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153.26979120370379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1.833286574074009</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24833</v>
      </c>
      <c r="E5" s="103" t="s">
        <v>39021</v>
      </c>
      <c r="F5" s="104">
        <v>45978.045659722222</v>
      </c>
      <c r="G5" s="105">
        <f ca="1">IFERROR(NOW()-F5,"-")</f>
        <v>0.22396944444335531</v>
      </c>
      <c r="H5" s="104">
        <v>45978.039409722223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45978.269629166665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45978.269629166665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45978.269629166665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45978.269629166665</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45978.269629166665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45978.269629166665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45978.269629166665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45978.269629166665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45978.269629166665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45978.269629166665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45978.269629166665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45978.269629166665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45978.269629166665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45978.269629166665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45978.269629166665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45978.269629166665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45978.269629166665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45978.269629166665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45978.269629166665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45978.269629166665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45978.269629166665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45978.269629166665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45978.269629166665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45978.269629166665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45978.269629166665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45978.269629166665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45978.269629166665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45978.269629166665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45978.269629166665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45978.269629166665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45978.269629166665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45978.269629166665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45978.269629166665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45978.269629166665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45978.269629166665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45978.269629166665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45978.269629166665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45978.269629166665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45978.269629166665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45978.269629166665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45978.269629166665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45978.269629166665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45978.269629166665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45978.269629166665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45978.269629166665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45978.269629166665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45978.269629166665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45978.269629166665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45978.269629166665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45978.269629166665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45978.269629166665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45978.269629166665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45978.269629166665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45978.269629166665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45978.269629166665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45978.269629166665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45978.269629166665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45978.269629166665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45978.269629166665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45978.269629166665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45978.269629166665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45978.269629166665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45978.269629166665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45978.269629166665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45978.269629166665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45978.269629166665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45978.269629166665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45978.269629166665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45978.269629166665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45978.269629166665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45978.269629166665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45978.269629166665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45978.269629166665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45978.269629166665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45978.269629166665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45978.269629166665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45978.269629166665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45978.269629166665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45978.269629166665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45978.269629166665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45978.269629166665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45978.269629166665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45978.269629166665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45978.269629166665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45978.269629166665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45978.269629166665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45978.269629166665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45978.269629166665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45978.269629166665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45978.269629166665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45978.269629166665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45978.269629166665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45978.269629166665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45978.269629166665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45978.269629166665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45978.269629166665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45978.269629166665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45978.269629166665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45978.269629166665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45978.269629166665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45978.269629166665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45978.269629166665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45978.269629166665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45978.269629166665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45978.269629166665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45978.269629166665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45978.269629166665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45978.269629166665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45978.269629166665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45978.269629166665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45978.269629166665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45978.269629166665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45978.269629166665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45978.269629166665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45978.269629166665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45978.269629166665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45978.269629166665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45978.269629166665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45978.269629166665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45978.269629166665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45978.269629166665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45978.269629166665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45978.269629166665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45978.269629166665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45978.269629166665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45978.269629166665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45978.269629166665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45978.269629166665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45978.269629166665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45978.269629166665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45978.269629166665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45978.269629166665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45978.269629166665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45978.269629166665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45978.269629166665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45978.269629166665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45978.269629166665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45978.269629166665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45978.269629166665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45978.269629166665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45978.269629166665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45978.269629166665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45978.269629166665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45978.269629166665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45978.269629166665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45978.269629166665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45978.269629166665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45978.269629166665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45978.269629166665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45978.269629166665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45978.269629166665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45978.269629166665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45978.269629166665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45978.269629166665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45978.269629166665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45978.269629166665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45978.269629166665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45978.269629166665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45978.269629166665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45978.269629166665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45978.269629166665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45978.269629166665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45978.269629166665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45978.269629166665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45978.269629166665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45978.269629166665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45978.269629166665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45978.269629166665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45978.269629166665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45978.269629166665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45978.269629166665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45978.269629166665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45978.269629166665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45978.269629166665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45978.269629166665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45978.269629166665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45978.269629166665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45978.269629166665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45978.269629166665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45978.269629166665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45978.269629166665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45978.269629166665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45978.269629166665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45978.269629166665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45978.269629166665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45978.269629166665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45978.269629166665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45978.269629166665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45978.269629166665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45978.269629166665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45978.269629166665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45978.269629166665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45978.269629166665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45978.269629166665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45978.269629166665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45978.269629166665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45978.269629166665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45978.269629166665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45978.269629166665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45978.269629166665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45978.269629166665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45978.269629166665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45978.269629166665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45978.269629166665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45978.269629166665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45978.269629166665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45978.269629166665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45978.269629166665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45978.269629166665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45978.269629166665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45978.269629166665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45978.269629166665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45978.269629166665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45978.269629166665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45978.269629166665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45978.269629166665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45978.269629166665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45978.269629166665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45978.269629166665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45978.269629166665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45978.269629166665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45978.269629166665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45978.269629166665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45978.269629166665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45978.269629166665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45978.269629166665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45978.269629166665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45978.269629166665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45978.269629166665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45978.269629166665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45978.269629166665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45978.269629166665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45978.269629166665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45978.269629166665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45978.269629166665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45978.269629166665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45978.269629166665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45978.269629166665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45978.269629166665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45978.269629166665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45978.269629166665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45978.269629166665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45978.269629166665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45978.269629166665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45978.269629166665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45978.269629166665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45978.269629166665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45978.269629166665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45978.269629166665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45978.269629166665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45978.269629166665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45978.269629166665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45978.269629166665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45978.269629166665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45978.269629166665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45978.269629166665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45978.269629166665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45978.269629166665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45978.269629166665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45978.269629166665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45978.269629166665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45978.269629166665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45978.269629166665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45978.269629166665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45978.269629166665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45978.269629166665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45978.269629166665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45978.269629166665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45978.269629166665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45978.269629166665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45978.269629166665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45978.269629166665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45978.269629166665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45978.269629166665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45978.269629166665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45978.269629166665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45978.269629166665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45978.269629166665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45978.269629166665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45978.269629166665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45978.269629166665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45978.269629166665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45978.269629166665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45978.269629166665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45978.269629166665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45978.269629166665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45978.269629166665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45978.269629166665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45978.269629166665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45978.269629166665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45978.269629166665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45978.269629166665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45978.269629166665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45978.269629166665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45978.269629166665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45978.269629166665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45978.269629166665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45978.269629166665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45978.269629166665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45978.269629166665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45978.269629166665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45978.269629166665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45978.269629166665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45978.269629166665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45978.269629166665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45978.269629166665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45978.269629166665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45978.269629166665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45978.269629166665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45978.269629166665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45978.269629166665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45978.269629166665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45978.269629166665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45978.269629166665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45978.269629166665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45978.269629166665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45978.269629166665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45978.269629166665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45978.269629166665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45978.269629166665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45978.269629166665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45978.269629166665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45978.269629166665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45978.269629166665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45978.269629166665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45978.269629166665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45978.269629166665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45978.269629166665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45978.269629166665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45978.269629166665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45978.269629166665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45978.269629166665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45978.269629166665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45978.269629166665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45978.269629166665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45978.269629166665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45978.269629166665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45978.269629166665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45978.269629166665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45978.269629166665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45978.269629166665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45978.269629166665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45978.269629166665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45978.269629166665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45978.269629166665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45978.269629166665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45978.269629166665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45978.269629166665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45978.269629166665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45978.269629166665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45978.269629166665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45978.269629166665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45978.269629166665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45978.269629166665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45978.269629166665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45978.269629166665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45978.269629166665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45978.269629166665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45978.269629166665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45978.269629166665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45978.269629166665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45978.269629166665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45978.269629166665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45978.269629166665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45978.269629166665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45978.269629166665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45978.269629166665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45978.269629166665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45978.269629166665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45978.269629166665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45978.269629166665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45978.269629166665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45978.269629166665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45978.269629166665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45978.269629166665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45978.269629166665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45978.269629166665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45978.269629166665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45978.269629166665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45978.269629166665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45978.269629166665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45978.269629166665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45978.269629166665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45978.269629166665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45978.269629166665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45978.269629166665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45978.269629166665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45978.269629166665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45978.269629166665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45978.269629166665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45978.269629166665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45978.269629166665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45978.269629166665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45978.269629166665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45978.269629166665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45978.269629166665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45978.269629166665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45978.269629166665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45978.269629166665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45978.269629166665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45978.269629166665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45978.269629166665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45978.269629166665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45978.269629166665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45978.269629166665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45978.269629166665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45978.269629166665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45978.269629166665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45978.269629166665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45978.269629166665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45978.269629166665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45978.269629166665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45978.269629166665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45978.269629166665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45978.269629166665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45978.269629166665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45978.269629166665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45978.269629166665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45978.269629166665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45978.269629166665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45978.269629166665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45978.269629166665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45978.269629166665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45978.269629166665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45978.269629166665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45978.269629166665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45978.269629166665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45978.269629166665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45978.269629166665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45978.269629166665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45978.269629166665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45978.269629166665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45978.269629166665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45978.269629166665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45978.269629166665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45978.269629166665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45978.269629166665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45978.269629166665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45978.269629166665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45978.269629166665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45978.269629166665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45978.269629166665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45978.269629166665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45978.269629166665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45978.269629166665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45978.269629166665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45978.269629166665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45978.269629166665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45978.269629166665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45978.269629166665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45978.269629166665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45978.269629166665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45978.269629166665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45978.269629166665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45978.269629166665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45978.269629166665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45978.269629166665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45978.269629166665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45978.269629166665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45978.269629166665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45978.269629166665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45978.269629166665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45978.269629166665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45978.269629166665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45978.269629166665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45978.269629166665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45978.269629166665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45978.269629166665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45978.269629166665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45978.269629166665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45978.269629166665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45978.269629166665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45978.269629166665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45978.269629166665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45978.269629166665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45978.269629166665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45978.269629166665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45978.269629166665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45978.269629166665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45978.269629166665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45978.269629166665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45978.269629166665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45978.269629166665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45978.269629166665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45978.269629166665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45978.269629166665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45978.269629166665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45978.269629166665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45978.269629166665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45978.269629166665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45978.269629166665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45978.269629166665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45978.269629166665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45978.269629166665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45978.269629166665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45978.269629166665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45978.269629166665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45978.269629166665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45978.269629166665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45978.269629166665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45978.269629166665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45978.269629166665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45978.269629166665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45978.269629166665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45978.269629166665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45978.269629166665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45978.269629166665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45978.269629166665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45978.269629166665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45978.269629166665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45978.269629166665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45978.269629166665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45978.269629166665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45978.269629166665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45978.269629166665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45978.269629166665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45978.269629166665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45978.269629166665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45978.269629166665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45978.269629166665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45978.269629166665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45978.269629166665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45978.269629166665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45978.269629166665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45978.269629166665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45978.269629166665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45978.269629166665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45978.269629166665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45978.269629166665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45978.269629166665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45978.269629166665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45978.269629166665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45978.269629166665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45978.269629166665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45978.269629166665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45978.269629166665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45978.269629166665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45978.269629166665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45978.269629166665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45978.269629166665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45978.269629166665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45978.269629166665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45978.269629166665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45978.269629166665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45978.269629166665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45978.269629166665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45978.269629166665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45978.269629166665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45978.269629166665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45978.269629166665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45978.269629166665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45978.269629166665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45978.269629166665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45978.269629166665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45978.269629166665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45978.269629166665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45978.269629166665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45978.269629166665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45978.269629166665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45978.269629166665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45978.269629166665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45978.269629166665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45978.269629166665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45978.269629166665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45978.269629166665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45978.269629166665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45978.269629166665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45978.269629166665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45978.269629166665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45978.269629166665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45978.269629166665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45978.269629166665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45978.269629166665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45978.269629166665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45978.269629166665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45978.269629166665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45978.269629166665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45978.269629166665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45978.269629166665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45978.269629166665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45978.269629166665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45978.269629166665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45978.269629166665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45978.269629166665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45978.269629166665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45978.269629166665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45978.269629166665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45978.269629166665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45978.269629166665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45978.269629166665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45978.269629166665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45978.269629166665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45978.269629166665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45978.269629166665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45978.269629166665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45978.269629166665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45978.269629166665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45978.269629166665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45978.269629166665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45978.269629166665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45978.269629166665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45978.269629166665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45978.269629166665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45978.269629166665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45978.269629166665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45978.269629166665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45978.269629166665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45978.269629166665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45978.269629166665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45978.269629166665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45978.269629166665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45978.269629166665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45978.269629166665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45978.269629166665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45978.269629166665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45978.269629166665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45978.269629166665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45978.269629166665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45978.269629166665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45978.269629166665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45978.269629166665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45978.269629166665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45978.269629166665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45978.269629166665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45978.269629166665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45978.269629166665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45978.269629166665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45978.269629166665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45978.269629166665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45978.269629166665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45978.269629166665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45978.269629166665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45978.269629166665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45978.269629166665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45978.269629166665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45978.269629166665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45978.269629166665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45978.269629166665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45978.269629166665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45978.269629166665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45978.269629166665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45978.269629166665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45978.269629166665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45978.269629166665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45978.269629166665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45978.269629166665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45978.269629166665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45978.269629166665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45978.269629166665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45978.269629166665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45978.269629166665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45978.269629166665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45978.269629166665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45978.269629166665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45978.269629166665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45978.269629166665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45978.269629166665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45978.269629166665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45978.269629166665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45978.269629166665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45978.269629166665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45978.269629166665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45978.269629166665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45978.269629166665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45978.269629166665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45978.269629166665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45978.269629166665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45978.269629166665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45978.269629166665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45978.269629166665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45978.269629166665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45978.269629166665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45978.269629166665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45978.269629166665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45978.269629166665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45978.269629166665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45978.269629166665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45978.269629166665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45978.269629166665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45978.269629166665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45978.269629166665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45978.269629166665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45978.269629166665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45978.269629166665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45978.269629166665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45978.269629166665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45978.269629166665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45978.269629166665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45978.269629166665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45978.269629166665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45978.269629166665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45978.269629166665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45978.269629166665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45978.269629166665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45978.269629166665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45978.269629166665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45978.269629166665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45978.269629166665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45978.269629166665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45978.269629166665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45978.269629166665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45978.269629166665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45978.269629166665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45978.269629166665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45978.269629166665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45978.269629166665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45978.269629166665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45978.269629166665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45978.269629166665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45978.269629166665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45978.269629166665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45978.269629166665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45978.269629166665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45978.269629166665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45978.269629166665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45978.269629166665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45978.269629166665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45978.269629166665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45978.269629166665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45978.269629166665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45978.269629166665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45978.269629166665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45978.269629166665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45978.269629166665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45978.269629166665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45978.269629166665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45978.269629166665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45978.269629166665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45978.269629166665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45978.269629166665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45978.269629166665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45978.269629166665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45978.269629166665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45978.269629166665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45978.269629166665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45978.269629166665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45978.269629166665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45978.269629166665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45978.269629166665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45978.269629166665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45978.269629166665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45978.269629166665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45978.269629166665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45978.269629166665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45978.269629166665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45978.269629166665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45978.269629166665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45978.269629166665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45978.269629166665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45978.269629166665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45978.269629166665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45978.269629166665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45978.269629166665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45978.269629166665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45978.269629166665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45978.269629166665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45978.269629166665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45978.269629166665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45978.269629166665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45978.269629166665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45978.269629166665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45978.269629166665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45978.269629166665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45978.269629166665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45978.269629166665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45978.269629166665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45978.269629166665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45978.269629166665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45978.269629166665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45978.269629166665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45978.269629166665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45978.269629166665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45978.269629166665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45978.269629166665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45978.269629166665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45978.269629166665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45978.269629166665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45978.269629166665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45978.269629166665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45978.269629166665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45978.269629166665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45978.269629166665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45978.269629166665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45978.269629166665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45978.269629166665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45978.269629166665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45978.269629166665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45978.269629166665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45978.269629166665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45978.269629166665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45978.269629166665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45978.269629166665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45978.269629166665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45978.269629166665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45978.269629166665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45978.269629166665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45978.269629166665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45978.269629166665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45978.269629166665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45978.269629166665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45978.269629166665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45978.269629166665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45978.269629166665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45978.269629166665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45978.269629166665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45978.269629166665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45978.269629166665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45978.269629166665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45978.269629166665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45978.269629166665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45978.269629166665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45978.269629166665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45978.269629166665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45978.269629166665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45978.269629166665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45978.269629166665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45978.269629166665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45978.269629166665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45978.269629166665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45978.269629166665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45978.269629166665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45978.269629166665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45978.269629166665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45978.269629166665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45978.269629166665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45978.269629166665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45978.269629166665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45978.269629166665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45978.269629166665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45978.269629166665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45978.269629166665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45978.269629166665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45978.269629166665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45978.269629166665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45978.269629166665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45978.269629166665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45978.269629166665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45978.269629166665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45978.269629166665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45978.269629166665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45978.269629166665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45978.269629166665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45978.269629166665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45978.269629166665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45978.269629166665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45978.269629166665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45978.269629166665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45978.269629166665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45978.269629166665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45978.269629166665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45978.269629166665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45978.269629166665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45978.269629166665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45978.269629166665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45978.269629166665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45978.269629166665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45978.269629166665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45978.269629166665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45978.269629166665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45978.269629166665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45978.269629166665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45978.269629166665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45978.269629166665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45978.269629166665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45978.269629166665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45978.269629166665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45978.269629166665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45978.269629166665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45978.269629166665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45978.269629166665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45978.269629166665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45978.269629166665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45978.269629166665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45978.269629166665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45978.269629166665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45978.269629166665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45978.269629166665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45978.269629166665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45978.269629166665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45978.269629166665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45978.269629166665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45978.269629166665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45978.269629166665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45978.269629166665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45978.269629166665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45978.269629166665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45978.269629166665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45978.269629166665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45978.269629166665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45978.269629166665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45978.269629166665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45978.269629166665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45978.269629166665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45978.269629166665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45978.269629166665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45978.269629166665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45978.269629166665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45978.269629166665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45978.269629166665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45978.269629166665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45978.269629166665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45978.269629166665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45978.269629166665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45978.269629166665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45978.269629166665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45978.269629166665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45978.269629166665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45978.269629166665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45978.269629166665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45978.269629166665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45978.269629166665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45978.269629166665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45978.269629166665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45978.269629166665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45978.269629166665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45978.269629166665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45978.269629166665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45978.269629166665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45978.269629166665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45978.269629166665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45978.269629166665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45978.269629166665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45978.269629166665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45978.269629166665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45978.269629166665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45978.269629166665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45978.269629166665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45978.269629166665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45978.269629166665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45978.269629166665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45978.269629166665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45978.269629166665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45978.269629166665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45978.269629166665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45978.269629166665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45978.269629166665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45978.269629166665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45978.269629166665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45978.269629166665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45978.269629166665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45978.269629166665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45978.269629166665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45978.269629166665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45978.269629166665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45978.269629166665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45978.269629166665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45978.269629166665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45978.269629166665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45978.269629166665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45978.269629166665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45978.269629166665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45978.269629166665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45978.269629166665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45978.269629166665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45978.269629166665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45978.269629166665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45978.269629166665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45978.269629166665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45978.269629166665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45978.269629166665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45978.269629166665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45978.269629166665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45978.269629166665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45978.269629166665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45978.269629166665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45978.269629166665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45978.269629166665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45978.269629166665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45978.269629166665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45978.269629166665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45978.269629166665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45978.269629166665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45978.269629166665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45978.269629166665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45978.269629166665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45978.269629166665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45978.269629166665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45978.269629166665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45978.269629166665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45978.269629166665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45978.269629166665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45978.269629166665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45978.269629166665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45978.269629166665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45978.269629166665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45978.269629166665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45978.269629166665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45978.269629166665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45978.269629166665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45978.269629166665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45978.269629166665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45978.269629166665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45978.269629166665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45978.269629166665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45978.269629166665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45978.269629166665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45978.269629166665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45978.269629166665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45978.269629166665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45978.269629166665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45978.269629166665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45978.269629166665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45978.269629166665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45978.269629166665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45978.269629166665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45978.269629166665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45978.269629166665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45978.269629166665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45978.269629166665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45978.269629166665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45978.269629166665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45978.269629166665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45978.269629166665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45978.269629166665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45978.269629166665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45978.269629166665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45978.269629166665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45978.269629166665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45978.269629166665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45978.269629166665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45978.269629166665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45978.269629166665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45978.269629166665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45978.269629166665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45978.269629166665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45978.269629166665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45978.269629166665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45978.269629166665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45978.269629166665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45978.269629166665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45978.269629166665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45978.269629166665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45978.269629166665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45978.269629166665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45978.269629166665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45978.269629166665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45978.269629166665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45978.269629166665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45978.269629166665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45978.269629166665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45978.269629166665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45978.269629166665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45978.269629166665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45978.269629166665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45978.269629166665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45978.269629166665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45978.269629166665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45978.269629166665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45978.269629166665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45978.269629166665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45978.269629166665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45978.269629166665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45978.269629166665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45978.269629166665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45978.269629166665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45978.269629166665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45978.269629166665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45978.269629166665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45978.269629166665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45978.269629166665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45978.269629166665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45978.269629166665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45978.269629166665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45978.269629166665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45978.269629166665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45978.269629166665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45978.269629166665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45978.269629166665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45978.269629166665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45978.269629166665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45978.269629166665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45978.269629166665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45978.269629166665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45978.269629166665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45978.269629166665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45978.269629166665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45978.269629166665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45978.269629166665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45978.269629166665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45978.269629166665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45978.269629166665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45978.269629166665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45978.269629166665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45978.269629166665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45978.269629166665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45978.269629166665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45978.269629166665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45978.269629166665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45978.269629166665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45978.269629166665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45978.269629166665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45978.269629166665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45978.269629166665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45978.269629166665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45978.269629166665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45978.269629166665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45978.269629166665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45978.269629166665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45978.269629166665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45978.269629166665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45978.269629166665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45978.269629166665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45978.269629166665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45978.269629166665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45978.269629166665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45978.269629166665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45978.269629166665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45978.269629166665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45978.269629166665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45978.269629166665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45978.269629166665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45978.269629166665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45978.269629166665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45978.269629166665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45978.269629166665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45978.269629166665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45978.269629166665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45978.269629166665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45978.269629166665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45978.269629166665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45978.269629166665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45978.269629166665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45978.269629166665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45978.269629166665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45978.269629166665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45978.269629166665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45978.269629166665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45978.269629166665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45978.269629166665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45978.269629166665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45978.269629166665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45978.269629166665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45978.269629166665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45978.269629166665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45978.269629166665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45978.269629166665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45978.269629166665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45978.269629166665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45978.269629166665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45978.269629166665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45978.269629166665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45978.269629166665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45978.269629166665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45978.269629166665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45978.269629166665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45978.269629166665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45978.269629166665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45978.269629166665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45978.269629166665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45978.269629166665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45978.269629166665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45978.269629166665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45978.269629166665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45978.269629166665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45978.269629166665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45978.269629166665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45978.269629166665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45978.269629166665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45978.269629166665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45978.269629166665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45978.269629166665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45978.269629166665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45978.269629166665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45978.269629166665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45978.269629166665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45978.269629166665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45978.269629166665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45978.269629166665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45978.269629166665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45978.269629166665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45978.269629166665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45978.269629166665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45978.269629166665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45978.269629166665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45978.269629166665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45978.269629166665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45978.269629166665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45978.269629166665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45978.269629166665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45978.269629166665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45978.269629166665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45978.269629166665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45978.269629166665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45978.269629166665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45978.269629166665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45978.269629166665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45978.269629166665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45978.269629166665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45978.269629166665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45978.269629166665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45978.269629166665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45978.269629166665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45978.269629166665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45978.269629166665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45978.269629166665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45978.269629166665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45978.269629166665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45978.269629166665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45978.269629166665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45978.269629166665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45978.269629166665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45978.269629166665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45978.269629166665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45978.269629166665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45978.269629166665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45978.269629166665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45978.269629166665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45978.269629166665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274.78891157406906</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45978.269629166665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45978.269629166665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45978.269629166665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45978.269629166665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45978.269629166665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45978.269629166665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45978.269629166665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45978.269629166665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45978.269629166665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45978.269629166665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45978.269629166665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45978.269629166665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45978.269629166665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45978.269629166665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45978.269629166665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45978.269629166665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45978.269629166665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45978.269629166665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45978.269629166665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45978.269629166665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45978.269629166665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45978.269629166665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45978.269629166665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45978.269629166665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45978.269629166665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45978.269629166665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45978.269629166665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45978.269629166665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45978.269629166665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45978.269629166665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45978.269629166665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45978.269629166665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45978.269629166665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45978.269629166665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45978.269629166665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45978.269629166665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45978.269629166665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45978.269629166665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86.437568981476943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52.080751851848618</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29.60851805555285</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0.75482592592743458</v>
      </c>
      <c r="H5" s="139">
        <v>45977.468807870369</v>
      </c>
      <c r="I5" s="110" t="str">
        <f>IFERROR(VLOOKUP(D5,DB!A:F,6,0),"")</f>
        <v>SCECO</v>
      </c>
      <c r="J5" s="110" t="str">
        <f>IFERROR(VLOOKUP(D5,DB!A:G,7,0),"")</f>
        <v>Weak</v>
      </c>
      <c r="K5" s="110" t="s">
        <v>39120</v>
      </c>
      <c r="L5" s="110" t="str">
        <f>IFERROR(VLOOKUP(D5,DB!A:I,9,0),"")</f>
        <v>Latis</v>
      </c>
    </row>
    <row r="6" spans="1:13">
      <c r="A6" s="110" t="s">
        <v>39121</v>
      </c>
      <c r="B6" s="110" t="str">
        <f>IFERROR(VLOOKUP(D6,DB!A:K,11,0),"")</f>
        <v>R5</v>
      </c>
      <c r="C6" s="110">
        <v>1</v>
      </c>
      <c r="D6" s="110" t="s">
        <v>32330</v>
      </c>
      <c r="E6" s="110" t="s">
        <v>39021</v>
      </c>
      <c r="F6" s="139">
        <v>45978.245706018519</v>
      </c>
      <c r="G6" s="112">
        <f t="shared" ca="1" si="2"/>
        <v>2.3923148146423046E-2</v>
      </c>
      <c r="H6" s="139">
        <v>45978.239710648151</v>
      </c>
      <c r="I6" s="110" t="str">
        <f>IFERROR(VLOOKUP(D6,DB!A:F,6,0),"")</f>
        <v>SCECO</v>
      </c>
      <c r="J6" s="110" t="str">
        <f>IFERROR(VLOOKUP(D6,DB!A:G,7,0),"")</f>
        <v>Dead</v>
      </c>
      <c r="K6" s="110" t="s">
        <v>39122</v>
      </c>
      <c r="L6" s="110" t="str">
        <f>IFERROR(VLOOKUP(D6,DB!A:I,9,0),"")</f>
        <v>Latis</v>
      </c>
    </row>
    <row r="7" spans="1:13">
      <c r="A7" s="110"/>
      <c r="B7" s="110" t="str">
        <f>IFERROR(VLOOKUP(D7,DB!A:K,11,0),"")</f>
        <v/>
      </c>
      <c r="C7" s="110"/>
      <c r="D7"/>
      <c r="E7" s="110"/>
      <c r="F7" s="110"/>
      <c r="G7" s="112">
        <f t="shared" ca="1" si="2"/>
        <v>45978.269629166665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45978.269629166665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45978.269629166665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45978.269629166665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45978.269629166665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45978.269629166665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45978.269629166665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45978.269629166665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45978.269629166665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45978.269629166665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45978.269629166665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45978.269629166665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45978.269629166665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45978.269629166665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45978.269629166665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45978.269629166665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45978.269629166665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45978.269629166665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45978.269629166665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45978.269629166665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45978.269629166665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45978.269629166665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45978.269629166665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45978.269629166665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45978.269629166665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45978.269629166665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45978.269629166665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45978.269629166665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45978.269629166665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45978.269629166665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45978.269629166665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45978.269629166665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45978.269629166665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45978.269629166665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45978.269629166665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45978.269629166665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45978.269629166665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45978.269629166665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45978.269629166665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45978.269629166665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45978.269629166665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45978.269629166665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45978.269629166665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45978.269629166665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45978.269629166665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45978.269629166665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45978.269629166665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45978.269629166665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45978.269629166665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45978.269629166665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45978.269629166665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45978.269629166665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45978.269629166665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45978.269629166665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45978.269629166665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45978.269629166665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45978.269629166665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45978.269629166665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45978.269629166665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45978.269629166665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45978.269629166665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45978.269629166665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45978.269629166665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45978.269629166665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45978.269629166665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45978.269629166665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45978.269629166665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45978.269629166665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45978.269629166665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45978.269629166665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45978.269629166665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45978.269629166665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45978.269629166665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45978.269629166665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45978.269629166665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45978.269629166665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45978.269629166665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45978.269629166665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45978.269629166665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45978.269629166665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45978.269629166665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45978.269629166665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45978.269629166665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45978.269629166665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45978.269629166665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45978.269629166665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45978.269629166665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45978.269629166665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45978.269629166665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45978.269629166665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45978.269629166665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45978.269629166665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45978.269629166665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45978.269629166665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45978.269629166665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45978.269629166665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45978.269629166665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45978.269629166665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45978.269629166665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45978.269629166665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45978.269629166665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45978.269629166665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45978.269629166665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45978.269629166665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45978.269629166665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45978.269629166665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45978.269629166665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45978.269629166665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45978.269629166665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45978.269629166665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45978.269629166665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45978.269629166665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45978.269629166665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45978.269629166665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45978.269629166665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45978.269629166665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45978.269629166665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45978.269629166665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45978.269629166665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45978.269629166665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45978.269629166665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45978.269629166665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45978.269629166665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45978.269629166665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45978.269629166665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45978.269629166665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45978.269629166665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45978.269629166665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45978.269629166665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45978.269629166665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45978.269629166665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45978.269629166665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45978.269629166665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45978.269629166665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45978.269629166665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45978.269629166665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45978.269629166665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45978.269629166665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45978.269629166665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45978.269629166665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45978.269629166665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45978.269629166665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45978.269629166665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45978.269629166665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45978.269629166665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45978.269629166665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45978.269629166665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45978.269629166665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45978.269629166665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45978.269629166665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45978.269629166665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45978.269629166665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45978.269629166665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45978.269629166665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45978.269629166665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45978.269629166665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45978.269629166665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45978.269629166665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45978.269629166665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45978.269629166665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45978.269629166665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45978.269629166665</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1" ca="1" si="0">IFERROR(NOW()-F2,"-")</f>
        <v>0.44409675925999181</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0.34354120369971497</v>
      </c>
      <c r="H3" s="124">
        <v>45978.034363425926</v>
      </c>
      <c r="I3" s="122" t="str">
        <f>IFERROR(VLOOKUP(D3,DB!A:F,6,0),"")</f>
        <v>SCECO</v>
      </c>
      <c r="J3" s="122" t="str">
        <f>IFERROR(VLOOKUP(D3,DB!A:G,7,0),"")</f>
        <v>Dead</v>
      </c>
      <c r="K3" s="125" t="s">
        <v>39126</v>
      </c>
      <c r="L3" s="126" t="str">
        <f>IFERROR(VLOOKUP(D3,DB!A:I,9,0),"")</f>
        <v>Latis</v>
      </c>
    </row>
    <row r="4" spans="1:16382" ht="31.5" customHeight="1">
      <c r="A4" s="121" t="s">
        <v>39127</v>
      </c>
      <c r="B4" s="122" t="str">
        <f>IFERROR(VLOOKUP(D4,DB!A:K,11,0),"")</f>
        <v>R6</v>
      </c>
      <c r="C4" s="123">
        <v>1</v>
      </c>
      <c r="D4" s="122" t="s">
        <v>29382</v>
      </c>
      <c r="E4" s="110" t="s">
        <v>39021</v>
      </c>
      <c r="F4" s="141">
        <v>45978.245659722219</v>
      </c>
      <c r="G4" s="105">
        <f t="shared" ca="1" si="0"/>
        <v>2.3969444446265697E-2</v>
      </c>
      <c r="H4" s="124">
        <v>45978.239814814813</v>
      </c>
      <c r="I4" s="122" t="str">
        <f>IFERROR(VLOOKUP(D4,DB!A:F,6,0),"")</f>
        <v>SCECO</v>
      </c>
      <c r="J4" s="122" t="str">
        <f>IFERROR(VLOOKUP(D4,DB!A:G,7,0),"")</f>
        <v>Dead</v>
      </c>
      <c r="K4" s="125" t="s">
        <v>39128</v>
      </c>
      <c r="L4" s="126" t="str">
        <f>IFERROR(VLOOKUP(D4,DB!A:I,9,0),"")</f>
        <v>Latis</v>
      </c>
    </row>
    <row r="5" spans="1:16382" ht="31.5" customHeight="1">
      <c r="A5" s="121"/>
      <c r="B5" s="122" t="str">
        <f>IFERROR(VLOOKUP(D5,DB!A:K,11,0),"")</f>
        <v/>
      </c>
      <c r="C5" s="123"/>
      <c r="D5" s="122"/>
      <c r="E5" s="110"/>
      <c r="F5" s="124"/>
      <c r="G5" s="105">
        <f t="shared" ca="1" si="0"/>
        <v>45978.269629166665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45978.269629166665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45978.269629166665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45978.269629166665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45978.269629166665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45978.269629166665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45978.269629166665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45978.269629166665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45978.269629166665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45978.269629166665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45978.269629166665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45978.269629166665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45978.269629166665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45978.269629166665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45978.269629166665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45978.269629166665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45978.269629166665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45978.269629166665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45978.269629166665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45978.269629166665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45978.269629166665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45978.269629166665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45978.269629166665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45978.269629166665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45978.269629166665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45978.269629166665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45978.269629166665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45978.269629166665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45978.269629166665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45978.269629166665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45978.269629166665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45978.269629166665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45978.269629166665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45978.269629166665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45978.269629166665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45978.269629166665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45978.269629166665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45978.269629166665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45978.269629166665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45978.269629166665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45978.269629166665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45978.269629166665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45978.269629166665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45978.269629166665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45978.269629166665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45978.269629166665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45978.269629166665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45978.269629166665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45978.269629166665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45978.269629166665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45978.269629166665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45978.269629166665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45978.269629166665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45978.269629166665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45978.269629166665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45978.269629166665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45978.269629166665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45978.269629166665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45978.269629166665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45978.269629166665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45978.269629166665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45978.269629166665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45978.269629166665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45978.269629166665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45978.269629166665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45978.269629166665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45978.269629166665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45978.269629166665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45978.269629166665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45978.269629166665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45978.269629166665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45978.269629166665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45978.269629166665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45978.269629166665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45978.269629166665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45978.269629166665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45978.269629166665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45978.269629166665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45978.269629166665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45978.269629166665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45978.269629166665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45978.269629166665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45978.269629166665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45978.269629166665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45978.269629166665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45978.269629166665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45978.269629166665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45978.269629166665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45978.269629166665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45978.269629166665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45978.269629166665</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