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86" documentId="120_S{2AC9BD13-BADA-5192-A53E-5A8FF88502F6}" xr6:coauthVersionLast="47" xr6:coauthVersionMax="47" xr10:uidLastSave="{98D82787-9A25-49D5-B2AD-9649EEB6400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<sst xmlns="http://schemas.openxmlformats.org/spreadsheetml/2006/main" count="180276" uniqueCount="39122">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</sst>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324.68620925925643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45987.634635185183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45987.634635185183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45987.634635185183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45987.634635185183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45987.634635185183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45987.634635185183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45987.634635185183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45987.634635185183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45987.634635185183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45987.634635185183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45987.634635185183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45987.634635185183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45987.634635185183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45987.634635185183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45987.634635185183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45987.634635185183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45987.634635185183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45987.634635185183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45987.634635185183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45987.634635185183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45987.634635185183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45987.634635185183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45987.634635185183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45987.634635185183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45987.634635185183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45987.634635185183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45987.634635185183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45987.634635185183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45987.634635185183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45987.634635185183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45987.634635185183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45987.634635185183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45987.634635185183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45987.634635185183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45987.634635185183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45987.634635185183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45987.634635185183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45987.634635185183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45987.634635185183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45987.634635185183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45987.634635185183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45987.634635185183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45987.634635185183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45987.634635185183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45987.634635185183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45987.634635185183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45987.634635185183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45987.634635185183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45987.634635185183</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45987.634635185183</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162.6347972222211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3.2472162037011003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45987.634635185183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45987.634635185183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45987.634635185183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45987.634635185183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45987.634635185183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45987.634635185183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45987.634635185183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45987.634635185183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45987.634635185183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45987.634635185183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45987.634635185183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45987.634635185183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45987.634635185183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45987.634635185183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45987.634635185183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45987.634635185183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45987.634635185183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45987.634635185183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45987.634635185183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45987.634635185183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45987.634635185183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45987.634635185183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45987.634635185183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45987.634635185183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45987.634635185183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45987.634635185183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45987.634635185183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45987.634635185183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45987.634635185183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45987.634635185183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45987.634635185183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45987.634635185183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45987.634635185183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45987.634635185183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45987.634635185183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45987.634635185183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45987.634635185183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45987.634635185183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45987.634635185183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45987.634635185183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45987.634635185183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45987.634635185183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45987.634635185183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45987.634635185183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45987.634635185183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45987.634635185183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45987.634635185183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45987.634635185183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45987.634635185183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45987.634635185183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45987.634635185183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45987.634635185183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45987.634635185183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45987.634635185183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45987.634635185183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45987.634635185183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45987.634635185183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45987.634635185183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45987.634635185183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45987.634635185183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45987.634635185183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45987.634635185183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45987.634635185183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45987.634635185183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45987.634635185183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45987.634635185183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45987.634635185183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45987.634635185183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45987.634635185183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45987.634635185183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45987.634635185183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45987.634635185183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45987.634635185183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45987.634635185183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45987.634635185183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45987.634635185183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45987.634635185183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45987.634635185183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45987.634635185183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45987.634635185183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45987.634635185183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45987.634635185183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45987.634635185183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45987.634635185183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45987.634635185183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45987.634635185183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45987.634635185183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45987.634635185183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45987.634635185183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45987.634635185183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45987.634635185183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45987.634635185183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45987.634635185183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45987.634635185183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45987.634635185183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45987.634635185183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45987.634635185183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45987.634635185183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45987.634635185183</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45987.634635185183</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45987.634635185183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45987.634635185183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45987.634635185183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45987.634635185183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45987.634635185183</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45987.634635185183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45987.634635185183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45987.634635185183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45987.634635185183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45987.634635185183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45987.634635185183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45987.634635185183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45987.634635185183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45987.634635185183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45987.634635185183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45987.634635185183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45987.634635185183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45987.634635185183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45987.634635185183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45987.634635185183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45987.634635185183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45987.634635185183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45987.634635185183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45987.634635185183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45987.634635185183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45987.634635185183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45987.634635185183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45987.634635185183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45987.634635185183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45987.634635185183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45987.634635185183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45987.634635185183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45987.634635185183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45987.634635185183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45987.634635185183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45987.634635185183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45987.634635185183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45987.634635185183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45987.634635185183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45987.634635185183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45987.634635185183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45987.634635185183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45987.634635185183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45987.634635185183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45987.634635185183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45987.634635185183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45987.634635185183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45987.634635185183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45987.634635185183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45987.634635185183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45987.634635185183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45987.634635185183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45987.634635185183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45987.634635185183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45987.634635185183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45987.634635185183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45987.634635185183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45987.634635185183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45987.634635185183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45987.634635185183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45987.634635185183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45987.634635185183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45987.634635185183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45987.634635185183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45987.634635185183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45987.634635185183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45987.634635185183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45987.634635185183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45987.634635185183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45987.634635185183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45987.634635185183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45987.634635185183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45987.634635185183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45987.634635185183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45987.634635185183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45987.634635185183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45987.634635185183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45987.634635185183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45987.634635185183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45987.634635185183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45987.634635185183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45987.634635185183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45987.634635185183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45987.634635185183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45987.634635185183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45987.634635185183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45987.634635185183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45987.634635185183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45987.634635185183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45987.634635185183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45987.634635185183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45987.634635185183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45987.634635185183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45987.634635185183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45987.634635185183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45987.634635185183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45987.634635185183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45987.634635185183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45987.634635185183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45987.634635185183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45987.634635185183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45987.634635185183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45987.634635185183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45987.634635185183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45987.634635185183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45987.634635185183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45987.634635185183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45987.634635185183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45987.634635185183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45987.634635185183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45987.634635185183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45987.634635185183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45987.634635185183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45987.634635185183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45987.634635185183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45987.634635185183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45987.634635185183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45987.634635185183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45987.634635185183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45987.634635185183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45987.634635185183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45987.634635185183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45987.634635185183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45987.634635185183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45987.634635185183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45987.634635185183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45987.634635185183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45987.634635185183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45987.634635185183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45987.634635185183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45987.634635185183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45987.634635185183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45987.634635185183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45987.634635185183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45987.634635185183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45987.634635185183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45987.634635185183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45987.634635185183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45987.634635185183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45987.634635185183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45987.634635185183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45987.634635185183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45987.634635185183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45987.634635185183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45987.634635185183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45987.634635185183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45987.634635185183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45987.634635185183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45987.634635185183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45987.634635185183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45987.634635185183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45987.634635185183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45987.634635185183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45987.634635185183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45987.634635185183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45987.634635185183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45987.634635185183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45987.634635185183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45987.634635185183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45987.634635185183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45987.634635185183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45987.634635185183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45987.634635185183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45987.634635185183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45987.634635185183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45987.634635185183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45987.634635185183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45987.634635185183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45987.634635185183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45987.634635185183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45987.634635185183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45987.634635185183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45987.634635185183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45987.634635185183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45987.634635185183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45987.634635185183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45987.634635185183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45987.634635185183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45987.634635185183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45987.634635185183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45987.634635185183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45987.634635185183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45987.634635185183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45987.634635185183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45987.634635185183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45987.634635185183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45987.634635185183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45987.634635185183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45987.634635185183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45987.634635185183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45987.634635185183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45987.634635185183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45987.634635185183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45987.634635185183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45987.634635185183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45987.634635185183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45987.634635185183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45987.634635185183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45987.634635185183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45987.634635185183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45987.634635185183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45987.634635185183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45987.634635185183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45987.634635185183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45987.634635185183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45987.634635185183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45987.634635185183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45987.634635185183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45987.634635185183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45987.634635185183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45987.634635185183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45987.634635185183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45987.634635185183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45987.634635185183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45987.634635185183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45987.634635185183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45987.634635185183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45987.634635185183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45987.634635185183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45987.634635185183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45987.634635185183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45987.634635185183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45987.634635185183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45987.634635185183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45987.634635185183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45987.634635185183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45987.634635185183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45987.634635185183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45987.634635185183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45987.634635185183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45987.634635185183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45987.634635185183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45987.634635185183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45987.634635185183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45987.634635185183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45987.634635185183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45987.634635185183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45987.634635185183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45987.634635185183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45987.634635185183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45987.634635185183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45987.634635185183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45987.634635185183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45987.634635185183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45987.634635185183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45987.634635185183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45987.634635185183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45987.634635185183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45987.634635185183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45987.634635185183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45987.634635185183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45987.634635185183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45987.634635185183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45987.634635185183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45987.634635185183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45987.634635185183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45987.634635185183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45987.634635185183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45987.634635185183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45987.634635185183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45987.634635185183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45987.634635185183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45987.634635185183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45987.634635185183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45987.634635185183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45987.634635185183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45987.634635185183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45987.634635185183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45987.634635185183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45987.634635185183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45987.634635185183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45987.634635185183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45987.634635185183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45987.634635185183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45987.634635185183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45987.634635185183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45987.634635185183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45987.634635185183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45987.634635185183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45987.634635185183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45987.634635185183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45987.634635185183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45987.634635185183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45987.634635185183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45987.634635185183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45987.634635185183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45987.634635185183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45987.634635185183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45987.634635185183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45987.634635185183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45987.634635185183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45987.634635185183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45987.634635185183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45987.634635185183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45987.634635185183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45987.634635185183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45987.634635185183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45987.634635185183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45987.634635185183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45987.634635185183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45987.634635185183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45987.634635185183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45987.634635185183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45987.634635185183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45987.634635185183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45987.634635185183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45987.634635185183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45987.634635185183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45987.634635185183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45987.634635185183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45987.634635185183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45987.634635185183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45987.634635185183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45987.634635185183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45987.634635185183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45987.634635185183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45987.634635185183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45987.634635185183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45987.634635185183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45987.634635185183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45987.634635185183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45987.634635185183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45987.634635185183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45987.634635185183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45987.634635185183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45987.634635185183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45987.634635185183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45987.634635185183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45987.634635185183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45987.634635185183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45987.634635185183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45987.634635185183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45987.634635185183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45987.634635185183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45987.634635185183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45987.634635185183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45987.634635185183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45987.634635185183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45987.634635185183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45987.634635185183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45987.634635185183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45987.634635185183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45987.634635185183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45987.634635185183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45987.634635185183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45987.634635185183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45987.634635185183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45987.634635185183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45987.634635185183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45987.634635185183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45987.634635185183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45987.634635185183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45987.634635185183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45987.634635185183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45987.634635185183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45987.634635185183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45987.634635185183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45987.634635185183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45987.634635185183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45987.634635185183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45987.634635185183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45987.634635185183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45987.634635185183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45987.634635185183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45987.634635185183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45987.634635185183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45987.634635185183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45987.634635185183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45987.634635185183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45987.634635185183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45987.634635185183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45987.634635185183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45987.634635185183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45987.634635185183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45987.634635185183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45987.634635185183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45987.634635185183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45987.634635185183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45987.634635185183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45987.634635185183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45987.634635185183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45987.634635185183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45987.634635185183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45987.634635185183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45987.634635185183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45987.634635185183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45987.634635185183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45987.634635185183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45987.634635185183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45987.634635185183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45987.634635185183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45987.634635185183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45987.634635185183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45987.634635185183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45987.634635185183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45987.634635185183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45987.634635185183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45987.634635185183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45987.634635185183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45987.634635185183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45987.634635185183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45987.634635185183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45987.634635185183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45987.634635185183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45987.634635185183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45987.634635185183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45987.634635185183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45987.634635185183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45987.634635185183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45987.634635185183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45987.634635185183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45987.634635185183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45987.634635185183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45987.634635185183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45987.634635185183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45987.634635185183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45987.634635185183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45987.634635185183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45987.634635185183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45987.634635185183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45987.634635185183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45987.634635185183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45987.634635185183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45987.634635185183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45987.634635185183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45987.634635185183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45987.634635185183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45987.634635185183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45987.634635185183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45987.634635185183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45987.634635185183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45987.634635185183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45987.634635185183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45987.634635185183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45987.634635185183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45987.634635185183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45987.634635185183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45987.634635185183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45987.634635185183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45987.634635185183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45987.634635185183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45987.634635185183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45987.634635185183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45987.634635185183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45987.634635185183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45987.634635185183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45987.634635185183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45987.634635185183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45987.634635185183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45987.634635185183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45987.634635185183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45987.634635185183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45987.634635185183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45987.634635185183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45987.634635185183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45987.634635185183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45987.634635185183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45987.634635185183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45987.634635185183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45987.634635185183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45987.634635185183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45987.634635185183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45987.634635185183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45987.634635185183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45987.634635185183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45987.634635185183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45987.634635185183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45987.634635185183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45987.634635185183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45987.634635185183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45987.634635185183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45987.634635185183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45987.634635185183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45987.634635185183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45987.634635185183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45987.634635185183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45987.634635185183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45987.634635185183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45987.634635185183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45987.634635185183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45987.634635185183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45987.634635185183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45987.634635185183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45987.634635185183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45987.634635185183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45987.634635185183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45987.634635185183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45987.634635185183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45987.634635185183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45987.634635185183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45987.634635185183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45987.634635185183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45987.634635185183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45987.634635185183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45987.634635185183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45987.634635185183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45987.634635185183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45987.634635185183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45987.634635185183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45987.634635185183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45987.634635185183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45987.634635185183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45987.634635185183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45987.634635185183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45987.634635185183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45987.634635185183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45987.634635185183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45987.634635185183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45987.634635185183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45987.634635185183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45987.634635185183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45987.634635185183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45987.634635185183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45987.634635185183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45987.634635185183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45987.634635185183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45987.634635185183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45987.634635185183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45987.634635185183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45987.634635185183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45987.634635185183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45987.634635185183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45987.634635185183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45987.634635185183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45987.634635185183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45987.634635185183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45987.634635185183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45987.634635185183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45987.634635185183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45987.634635185183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45987.634635185183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45987.634635185183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45987.634635185183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45987.634635185183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45987.634635185183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45987.634635185183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45987.634635185183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45987.634635185183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45987.634635185183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45987.634635185183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45987.634635185183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45987.634635185183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45987.634635185183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45987.634635185183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45987.634635185183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45987.634635185183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45987.634635185183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45987.634635185183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45987.634635185183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45987.634635185183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45987.634635185183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45987.634635185183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45987.634635185183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45987.634635185183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45987.634635185183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45987.634635185183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45987.634635185183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45987.634635185183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45987.634635185183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45987.634635185183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45987.634635185183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45987.634635185183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45987.634635185183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45987.634635185183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45987.634635185183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45987.634635185183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45987.634635185183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45987.634635185183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45987.634635185183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45987.634635185183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45987.634635185183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45987.634635185183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45987.634635185183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45987.634635185183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45987.634635185183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45987.634635185183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45987.634635185183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45987.634635185183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45987.634635185183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45987.634635185183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45987.634635185183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45987.634635185183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45987.634635185183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45987.634635185183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45987.634635185183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45987.634635185183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45987.634635185183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45987.634635185183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45987.634635185183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45987.634635185183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45987.634635185183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45987.634635185183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45987.634635185183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45987.634635185183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45987.634635185183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45987.634635185183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45987.634635185183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45987.634635185183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45987.634635185183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45987.634635185183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45987.634635185183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45987.634635185183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45987.634635185183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45987.634635185183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45987.634635185183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45987.634635185183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45987.634635185183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45987.634635185183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45987.634635185183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45987.634635185183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45987.634635185183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45987.634635185183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45987.634635185183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45987.634635185183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45987.634635185183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45987.634635185183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45987.634635185183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45987.634635185183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45987.634635185183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45987.634635185183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45987.634635185183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45987.634635185183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45987.634635185183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45987.634635185183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45987.634635185183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45987.634635185183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45987.634635185183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45987.634635185183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45987.634635185183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45987.634635185183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45987.634635185183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45987.634635185183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45987.634635185183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45987.634635185183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45987.634635185183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45987.634635185183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45987.634635185183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45987.634635185183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45987.634635185183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45987.634635185183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45987.634635185183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45987.634635185183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45987.634635185183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45987.634635185183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45987.634635185183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45987.634635185183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45987.634635185183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45987.634635185183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45987.634635185183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45987.634635185183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45987.634635185183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45987.634635185183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45987.634635185183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45987.634635185183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45987.634635185183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45987.634635185183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45987.634635185183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45987.634635185183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45987.634635185183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45987.634635185183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45987.634635185183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45987.634635185183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45987.634635185183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45987.634635185183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45987.634635185183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45987.634635185183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45987.634635185183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45987.634635185183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45987.634635185183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45987.634635185183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45987.634635185183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45987.634635185183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45987.634635185183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45987.634635185183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45987.634635185183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45987.634635185183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45987.634635185183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45987.634635185183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45987.634635185183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45987.634635185183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45987.634635185183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45987.634635185183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45987.634635185183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45987.634635185183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45987.634635185183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45987.634635185183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45987.634635185183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45987.634635185183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45987.634635185183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45987.634635185183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45987.634635185183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45987.634635185183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45987.634635185183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45987.634635185183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45987.634635185183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45987.634635185183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45987.634635185183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45987.634635185183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45987.634635185183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45987.634635185183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45987.634635185183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45987.634635185183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45987.634635185183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45987.634635185183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45987.634635185183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45987.634635185183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45987.634635185183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45987.634635185183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45987.634635185183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45987.634635185183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45987.634635185183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45987.634635185183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45987.634635185183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45987.634635185183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45987.634635185183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45987.634635185183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45987.634635185183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45987.634635185183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45987.634635185183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45987.634635185183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45987.634635185183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45987.634635185183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45987.634635185183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45987.634635185183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45987.634635185183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45987.634635185183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45987.634635185183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45987.634635185183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45987.634635185183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45987.634635185183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45987.634635185183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45987.634635185183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45987.634635185183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45987.634635185183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45987.634635185183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45987.634635185183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45987.634635185183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45987.634635185183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45987.634635185183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45987.634635185183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45987.634635185183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45987.634635185183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45987.634635185183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45987.634635185183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45987.634635185183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45987.634635185183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45987.634635185183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45987.634635185183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45987.634635185183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45987.634635185183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45987.634635185183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45987.634635185183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45987.634635185183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45987.634635185183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45987.634635185183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45987.634635185183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45987.634635185183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45987.634635185183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45987.634635185183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45987.634635185183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45987.634635185183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45987.634635185183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45987.634635185183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45987.634635185183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45987.634635185183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45987.634635185183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45987.634635185183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45987.634635185183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45987.634635185183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45987.634635185183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45987.634635185183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45987.634635185183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45987.634635185183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45987.634635185183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45987.634635185183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45987.634635185183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45987.634635185183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45987.634635185183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45987.634635185183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45987.634635185183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45987.634635185183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45987.634635185183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45987.634635185183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45987.634635185183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45987.634635185183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45987.634635185183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45987.634635185183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45987.634635185183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45987.634635185183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45987.634635185183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45987.634635185183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45987.634635185183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45987.634635185183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45987.634635185183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45987.634635185183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45987.634635185183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45987.634635185183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45987.634635185183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45987.634635185183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45987.634635185183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45987.634635185183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45987.634635185183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45987.634635185183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45987.634635185183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45987.634635185183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45987.634635185183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45987.634635185183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45987.634635185183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45987.634635185183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45987.634635185183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45987.634635185183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45987.634635185183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45987.634635185183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45987.634635185183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45987.634635185183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45987.634635185183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45987.634635185183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45987.634635185183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45987.634635185183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45987.634635185183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45987.634635185183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45987.634635185183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45987.634635185183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45987.634635185183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45987.634635185183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45987.634635185183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45987.634635185183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45987.634635185183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45987.634635185183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45987.634635185183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45987.634635185183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45987.634635185183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45987.634635185183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45987.634635185183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45987.634635185183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45987.634635185183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45987.634635185183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45987.634635185183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45987.634635185183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45987.634635185183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45987.634635185183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45987.634635185183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45987.634635185183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45987.634635185183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45987.634635185183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45987.634635185183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45987.634635185183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45987.634635185183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45987.634635185183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45987.634635185183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45987.634635185183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45987.634635185183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45987.634635185183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45987.634635185183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45987.634635185183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45987.634635185183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45987.634635185183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45987.634635185183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45987.634635185183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45987.634635185183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45987.634635185183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45987.634635185183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45987.634635185183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45987.634635185183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45987.634635185183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45987.634635185183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45987.634635185183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45987.634635185183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45987.634635185183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45987.634635185183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45987.634635185183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45987.634635185183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45987.634635185183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45987.634635185183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45987.634635185183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45987.634635185183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45987.634635185183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45987.634635185183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45987.634635185183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45987.634635185183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45987.634635185183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45987.634635185183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45987.634635185183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45987.634635185183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45987.634635185183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45987.634635185183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45987.634635185183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45987.634635185183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45987.634635185183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45987.634635185183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45987.634635185183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45987.634635185183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45987.634635185183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45987.634635185183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45987.634635185183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45987.634635185183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45987.634635185183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45987.634635185183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45987.634635185183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45987.634635185183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45987.634635185183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45987.634635185183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45987.634635185183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45987.634635185183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45987.634635185183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45987.634635185183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45987.634635185183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45987.634635185183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45987.634635185183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45987.634635185183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45987.634635185183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45987.634635185183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45987.634635185183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45987.634635185183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45987.634635185183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45987.634635185183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45987.634635185183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45987.634635185183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45987.634635185183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45987.634635185183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45987.634635185183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45987.634635185183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45987.634635185183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45987.634635185183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45987.634635185183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45987.634635185183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45987.634635185183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45987.634635185183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45987.634635185183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45987.634635185183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45987.634635185183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45987.634635185183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45987.634635185183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45987.634635185183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45987.634635185183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45987.634635185183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45987.634635185183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45987.634635185183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45987.634635185183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45987.634635185183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45987.634635185183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45987.634635185183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45987.634635185183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45987.634635185183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45987.634635185183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45987.634635185183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45987.634635185183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45987.634635185183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45987.634635185183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45987.634635185183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45987.634635185183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45987.634635185183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45987.634635185183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45987.634635185183</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45987.634635185183</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284.15391759258637</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45987.634635185183</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45987.634635185183</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45987.634635185183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45987.634635185183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45987.634635185183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45987.634635185183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45987.634635185183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45987.634635185183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45987.634635185183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45987.634635185183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45987.634635185183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45987.634635185183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45987.634635185183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45987.634635185183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45987.634635185183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45987.634635185183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45987.634635185183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45987.634635185183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45987.634635185183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45987.634635185183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45987.634635185183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45987.634635185183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45987.634635185183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45987.634635185183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45987.634635185183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45987.634635185183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45987.634635185183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45987.634635185183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45987.634635185183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45987.634635185183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45987.634635185183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45987.634635185183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45987.634635185183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45987.634635185183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45987.634635185183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45987.634635185183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45987.634635185183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45987.634635185183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45987.634635185183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45987.634635185183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45987.634635185183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45987.634635185183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45987.634635185183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45987.634635185183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45987.634635185183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45987.634635185183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45987.634635185183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45987.634635185183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45987.634635185183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45987.634635185183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45987.634635185183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45987.634635185183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45987.634635185183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45987.634635185183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45987.634635185183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45987.634635185183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45987.634635185183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45987.634635185183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45987.634635185183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45987.634635185183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45987.634635185183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45987.634635185183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45987.634635185183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45987.634635185183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45987.634635185183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45987.634635185183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45987.634635185183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45987.634635185183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45987.634635185183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45987.634635185183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45987.634635185183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45987.634635185183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45987.634635185183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45987.634635185183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45987.634635185183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45987.634635185183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45987.634635185183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45987.634635185183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45987.634635185183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45987.634635185183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45987.634635185183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45987.634635185183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45987.634635185183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45987.634635185183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45987.634635185183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45987.634635185183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45987.634635185183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45987.634635185183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45987.634635185183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45987.634635185183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45987.634635185183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45987.634635185183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45987.634635185183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45987.634635185183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45987.634635185183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45987.634635185183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45987.634635185183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45987.634635185183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45987.634635185183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45987.634635185183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45987.634635185183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45987.634635185183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45987.634635185183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45987.634635185183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45987.634635185183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45987.634635185183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45987.634635185183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45987.634635185183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45987.634635185183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45987.634635185183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45987.634635185183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45987.634635185183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45987.634635185183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45987.634635185183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45987.634635185183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45987.634635185183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45987.634635185183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45987.634635185183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45987.634635185183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45987.634635185183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45987.634635185183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45987.634635185183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45987.634635185183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45987.634635185183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45987.634635185183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45987.634635185183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45987.634635185183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45987.634635185183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45987.634635185183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45987.634635185183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45987.634635185183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45987.634635185183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45987.634635185183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45987.634635185183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45987.634635185183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45987.634635185183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45987.634635185183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45987.634635185183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45987.634635185183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45987.634635185183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45987.634635185183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45987.634635185183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45987.634635185183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45987.634635185183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45987.634635185183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45987.634635185183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45987.634635185183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45987.634635185183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45987.634635185183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45987.634635185183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45987.634635185183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45987.634635185183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45987.634635185183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45987.634635185183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45987.634635185183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45987.634635185183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45987.634635185183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45987.634635185183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45987.634635185183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45987.634635185183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45987.634635185183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45987.634635185183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45987.634635185183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45987.634635185183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45987.634635185183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45987.634635185183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45987.634635185183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45987.634635185183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45987.634635185183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45987.634635185183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45987.634635185183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45987.634635185183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45987.634635185183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45987.634635185183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45987.634635185183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45987.634635185183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45987.634635185183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45987.634635185183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45987.634635185183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45987.634635185183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45987.634635185183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45987.634635185183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45987.634635185183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45987.634635185183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45987.634635185183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45987.634635185183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45987.634635185183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45987.634635185183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45987.634635185183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45987.634635185183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45987.634635185183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45987.634635185183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45987.634635185183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45987.634635185183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45987.634635185183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45987.634635185183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45987.634635185183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45987.634635185183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45987.634635185183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45987.634635185183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45987.634635185183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45987.634635185183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45987.634635185183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45987.634635185183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45987.634635185183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45987.634635185183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45987.634635185183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45987.634635185183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45987.634635185183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45987.634635185183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45987.634635185183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45987.634635185183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45987.634635185183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45987.634635185183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45987.634635185183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45987.634635185183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45987.634635185183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45987.634635185183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45987.634635185183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45987.634635185183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45987.634635185183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45987.634635185183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45987.634635185183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45987.634635185183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45987.634635185183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45987.634635185183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45987.634635185183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45987.634635185183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45987.634635185183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45987.634635185183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45987.634635185183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45987.634635185183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45987.634635185183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45987.634635185183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45987.634635185183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45987.634635185183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45987.634635185183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45987.634635185183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45987.634635185183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45987.634635185183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45987.634635185183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45987.634635185183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45987.634635185183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45987.634635185183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45987.634635185183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45987.634635185183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45987.634635185183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45987.634635185183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45987.634635185183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45987.634635185183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45987.634635185183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45987.634635185183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45987.634635185183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45987.634635185183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45987.634635185183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45987.634635185183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45987.634635185183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45987.634635185183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45987.634635185183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45987.634635185183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45987.634635185183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45987.634635185183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45987.634635185183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45987.634635185183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45987.634635185183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45987.634635185183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45987.634635185183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45987.634635185183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45987.634635185183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45987.634635185183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45987.634635185183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45987.634635185183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45987.634635185183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45987.634635185183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45987.634635185183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45987.634635185183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45987.634635185183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45987.634635185183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45987.634635185183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45987.634635185183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45987.634635185183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45987.634635185183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45987.634635185183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45987.634635185183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45987.634635185183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45987.634635185183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45987.634635185183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45987.634635185183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45987.634635185183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45987.634635185183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45987.634635185183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45987.634635185183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45987.634635185183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45987.634635185183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45987.634635185183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45987.634635185183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45987.634635185183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45987.634635185183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45987.634635185183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45987.634635185183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45987.634635185183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45987.634635185183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45987.634635185183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45987.634635185183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45987.634635185183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45987.634635185183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45987.634635185183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45987.634635185183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45987.634635185183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45987.634635185183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45987.634635185183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45987.634635185183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45987.634635185183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45987.634635185183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45987.634635185183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45987.634635185183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45987.634635185183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45987.634635185183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45987.634635185183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45987.634635185183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45987.634635185183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45987.634635185183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45987.634635185183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45987.634635185183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45987.634635185183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45987.634635185183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45987.634635185183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45987.634635185183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45987.634635185183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45987.634635185183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45987.634635185183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45987.634635185183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45987.634635185183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45987.634635185183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45987.634635185183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45987.634635185183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A7" sqref="A7:X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95.802574999994249</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61.445757870365924</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38.973524074070156</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6.2613365740689915</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5.4658333327097353E-2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45987.634635185183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45987.634635185183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ref="G9:G48" ca="1" si="2">IFERROR(NOW()-F9,"")</f>
        <v>45987.634634953705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45987.634634953705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45987.634634953705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45987.634634953705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45987.634634953705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t="shared" ca="1" si="2"/>
        <v>45987.634634953705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t="shared" ca="1" si="2"/>
        <v>45987.634634953705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t="shared" ca="1" si="2"/>
        <v>45987.634634953705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t="shared" ca="1" si="2"/>
        <v>45987.634634953705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t="shared" ca="1" si="2"/>
        <v>45987.634634953705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t="shared" ca="1" si="2"/>
        <v>45987.634634953705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t="shared" ca="1" si="2"/>
        <v>45987.634634953705</v>
      </c>
      <c r="H20" s="38"/>
      <c r="I20" s="37" t="str">
        <f>IFERROR(VLOOKUP(D20,DB!A:F,6,0),"")</f>
        <v/>
      </c>
      <c r="J20" s="37" t="str">
        <f>IFERROR(VLOOKUP(D20,DB!A:G,7,0),"")</f>
        <v/>
      </c>
      <c r="K20" s="37"/>
      <c r="L20" s="37" t="str">
        <f>IFERROR(VLOOKUP(D20,DB!A:I,9,0),"")</f>
        <v/>
      </c>
    </row>
    <row r="21" spans="1:12" s="39" customFormat="1">
      <c r="A21" s="37"/>
      <c r="B21" s="147" t="str">
        <f>IFERROR(VLOOKUP(D21,DB!A:K,11,0),"")</f>
        <v/>
      </c>
      <c r="C21" s="37"/>
      <c r="D21" s="37"/>
      <c r="E21" s="37"/>
      <c r="F21" s="38"/>
      <c r="G21" s="148">
        <f t="shared" ca="1" si="2"/>
        <v>45987.634634953705</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t="shared" ca="1" si="2"/>
        <v>45987.634634953705</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t="shared" ca="1" si="2"/>
        <v>45987.634634953705</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t="shared" ca="1" si="2"/>
        <v>45987.634634953705</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t="shared" ca="1" si="2"/>
        <v>45987.634634953705</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t="shared" ca="1" si="2"/>
        <v>45987.634634953705</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t="shared" ca="1" si="2"/>
        <v>45987.634634953705</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t="shared" ca="1" si="2"/>
        <v>45987.634634953705</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t="shared" ca="1" si="2"/>
        <v>45987.634634953705</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t="shared" ca="1" si="2"/>
        <v>45987.634634953705</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t="shared" ca="1" si="2"/>
        <v>45987.634634953705</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t="shared" ca="1" si="2"/>
        <v>45987.634634953705</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t="shared" ca="1" si="2"/>
        <v>45987.634634953705</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t="shared" ca="1" si="2"/>
        <v>45987.634634953705</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t="shared" ca="1" si="2"/>
        <v>45987.634634953705</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t="shared" ca="1" si="2"/>
        <v>45987.634634953705</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t="shared" ca="1" si="2"/>
        <v>45987.634634953705</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t="shared" ca="1" si="2"/>
        <v>45987.634634953705</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t="shared" ca="1" si="2"/>
        <v>45987.634634953705</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t="shared" ca="1" si="2"/>
        <v>45987.634634953705</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t="shared" ca="1" si="2"/>
        <v>45987.634634953705</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t="shared" ca="1" si="2"/>
        <v>45987.634634953705</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t="shared" ca="1" si="2"/>
        <v>45987.634634953705</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t="shared" ca="1" si="2"/>
        <v>45987.634634953705</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t="shared" ca="1" si="2"/>
        <v>45987.634634953705</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t="shared" ca="1" si="2"/>
        <v>45987.634634953705</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t="shared" ca="1" si="2"/>
        <v>45987.634634953705</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t="shared" ca="1" si="2"/>
        <v>45987.634634953705</v>
      </c>
      <c r="H48" s="38"/>
      <c r="I48" s="147" t="str">
        <f>IFERROR(VLOOKUP(D48,DB!A:F,6,0),"")</f>
        <v/>
      </c>
      <c r="J48" s="147" t="str">
        <f>IFERROR(VLOOKUP(D48,DB!A:G,7,0),"")</f>
        <v/>
      </c>
      <c r="K48" s="3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9" t="s">
        <v>39119</v>
      </c>
      <c r="B2" s="150" t="s">
        <v>5398</v>
      </c>
      <c r="C2" s="125">
        <v>3</v>
      </c>
      <c r="D2" s="80" t="s">
        <v>29367</v>
      </c>
      <c r="E2" s="106" t="s">
        <v>39021</v>
      </c>
      <c r="F2" s="151">
        <v>45987.584652777776</v>
      </c>
      <c r="G2" s="72">
        <f ca="1">IFERROR(NOW()-F2,"-")</f>
        <v>4.998217592947185E-2</v>
      </c>
      <c r="H2" s="151">
        <v>45987.57608796296</v>
      </c>
      <c r="I2" s="124" t="str">
        <f>IFERROR(VLOOKUP(D2,DB!A:F,6,0),"")</f>
        <v>SCECO</v>
      </c>
      <c r="J2" s="124" t="str">
        <f>IFERROR(VLOOKUP(D2,DB!A:G,7,0),"")</f>
        <v>Dead+No BB Design</v>
      </c>
      <c r="K2" s="127" t="s">
        <v>39120</v>
      </c>
      <c r="L2" s="128" t="str">
        <f>IFERROR(VLOOKUP(D2,DB!A:I,9,0),"")</f>
        <v>Latis</v>
      </c>
    </row>
    <row r="3" spans="1:16382" ht="31.5" customHeight="1">
      <c r="A3"/>
      <c r="B3"/>
      <c r="C3" s="125"/>
      <c r="D3" s="122"/>
      <c r="E3" s="106"/>
      <c r="F3"/>
      <c r="G3" s="72">
        <f ca="1">IFERROR(NOW()-F3,"-")</f>
        <v>45987.634634953705</v>
      </c>
      <c r="H3"/>
      <c r="I3" s="124" t="str">
        <f>IFERROR(VLOOKUP(D3,DB!A:F,6,0),"")</f>
        <v/>
      </c>
      <c r="J3" s="124" t="str">
        <f>IFERROR(VLOOKUP(D3,DB!A:G,7,0),"")</f>
        <v/>
      </c>
      <c r="K3" s="127"/>
      <c r="L3" s="128" t="str">
        <f>IFERROR(VLOOKUP(D3,DB!A:I,9,0),"")</f>
        <v/>
      </c>
    </row>
    <row r="4" spans="1:16382" ht="31.5" customHeight="1">
      <c r="A4"/>
      <c r="B4"/>
      <c r="C4" s="125"/>
      <c r="D4" s="122" t="s">
        <v>7605</v>
      </c>
      <c r="E4" s="106"/>
      <c r="F4"/>
      <c r="G4" s="72">
        <f ca="1">IFERROR(NOW()-F4,"-")</f>
        <v>45987.634634953705</v>
      </c>
      <c r="H4"/>
      <c r="I4" s="124" t="str">
        <f>IFERROR(VLOOKUP(D4,DB!A:F,6,0),"")</f>
        <v>Generator-SG</v>
      </c>
      <c r="J4" s="124" t="str">
        <f>IFERROR(VLOOKUP(D4,DB!A:G,7,0),"")</f>
        <v xml:space="preserve">Good </v>
      </c>
      <c r="K4" s="127"/>
      <c r="L4" s="128" t="str">
        <f>IFERROR(VLOOKUP(D4,DB!A:I,9,0),"")</f>
        <v>Zain</v>
      </c>
    </row>
    <row r="5" spans="1:16382" ht="31.5" customHeight="1">
      <c r="A5"/>
      <c r="B5"/>
      <c r="C5" s="125"/>
      <c r="D5" s="122"/>
      <c r="E5" s="106"/>
      <c r="F5"/>
      <c r="G5" s="72">
        <f ca="1">IFERROR(NOW()-F5,"-")</f>
        <v>45987.634634953705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45987.634634953705</v>
      </c>
      <c r="H6"/>
      <c r="I6" s="124" t="str">
        <f>IFERROR(VLOOKUP(D6,DB!A:F,6,0),"")</f>
        <v/>
      </c>
      <c r="J6" s="145" t="str">
        <f>IFERROR(VLOOKUP(D6,DB!A:G,7,0),"")</f>
        <v/>
      </c>
      <c r="K6" s="127"/>
      <c r="L6" s="146" t="str">
        <f>IFERROR(VLOOKUP(D6,DB!A:I,9,0),"")</f>
        <v/>
      </c>
    </row>
    <row r="7" spans="1:16382" ht="31.5" customHeight="1">
      <c r="A7"/>
      <c r="B7"/>
      <c r="C7" s="125"/>
      <c r="D7" s="122"/>
      <c r="E7" s="106"/>
      <c r="F7"/>
      <c r="G7" s="72">
        <f ca="1">IFERROR(NOW()-F7,"-")</f>
        <v>45987.634634953705</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t="s">
        <v>39121</v>
      </c>
      <c r="G8" s="72" t="str">
        <f t="shared" ref="G8:G9" ca="1" si="0">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45987.634635185183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45987.634635185183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45987.634635185183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45987.634635185183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45987.634635185183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45987.634635185183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45987.634635185183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45987.634635185183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45987.634635185183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45987.634635185183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45987.634635185183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45987.634635185183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45987.634635185183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45987.634635185183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45987.634635185183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45987.634635185183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45987.634635185183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45987.634635185183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45987.634635185183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45987.634635185183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45987.634635185183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45987.634635185183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45987.634635185183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45987.634635185183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45987.634635185183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45987.634635185183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45987.634635185183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45987.634635185183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45987.634635185183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45987.634635185183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45987.634635185183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45987.634635185183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45987.634635185183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45987.634635185183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45987.634635185183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