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06" documentId="120_S{2AC9BD13-BADA-5192-A53E-5A8FF88502F6}" xr6:coauthVersionLast="47" xr6:coauthVersionMax="47" xr10:uidLastSave="{EDC98606-9665-4B34-B540-D32BF3B8F1EC}"/>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<sst xmlns="http://schemas.openxmlformats.org/spreadsheetml/2006/main" count="180271" uniqueCount="39121">
  <si>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</si>
  <si>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</si>
  <si>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</si>
  <si>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</si>
  <si>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</si>
  <si>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</si>
  <si>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</si>
  <si>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</si>
  <si>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</si>
  <si>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</si>
  <si>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</si>
  <si>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</si>
  <si>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</si>
  <si>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</si>
  <si>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</si>
  <si>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</si>
  <si>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</si>
  <si>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</si>
  <si>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</si>
  <si>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</si>
  <si>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</si>
  <si>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</si>
  <si>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</si>
  <si>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</si>
  <si>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</si>
  <si>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</si>
  <si>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</si>
  <si>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</si>
  <si>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</si>
  <si>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</si>
  <si>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</si>
  <si>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</si>
  <si>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</si>
  <si>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</si>
  <si>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</si>
  <si>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</si>
  <si>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</si>
  <si>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</si>
  <si>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</si>
  <si>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</si>
  <si>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</si>
  <si>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</si>
  <si>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</si>
  <si>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</si>
  <si>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</si>
  <si>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</si>
  <si>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</si>
  <si>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</si>
  <si>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</si>
  <si>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</si>
  <si>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</si>
  <si>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</si>
  <si>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</si>
  <si>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</si>
  <si>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</si>
  <si>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</si>
  <si>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</si>
  <si>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</si>
  <si>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</si>
  <si>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</si>
  <si>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</si>
  <si>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</si>
  <si>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</si>
  <si>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</si>
  <si>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</si>
  <si>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</si>
  <si>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</si>
  <si>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</si>
  <si>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</si>
  <si>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</si>
  <si>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</si>
  <si>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</si>
  <si>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</si>
  <si>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</si>
  <si>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</si>
  <si>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</si>
  <si>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</si>
  <si>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</si>
  <si>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</si>
  <si>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</si>
  <si>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</si>
  <si>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</si>
  <si>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</si>
  <si>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</si>
  <si>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</si>
  <si>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</si>
  <si>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</si>
  <si>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</si>
  <si>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</si>
  <si>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</si>
  <si>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</si>
  <si>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</si>
  <si>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</si>
  <si>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</si>
  <si>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</si>
  <si>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</si>
  <si>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</si>
  <si>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</si>
  <si>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</si>
  <si>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</si>
  <si>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</si>
  <si>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</si>
  <si>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</si>
  <si>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</si>
  <si>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</si>
  <si>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</si>
  <si>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</si>
  <si>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</si>
  <si>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</si>
  <si>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</si>
  <si>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</si>
  <si>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</si>
  <si>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</si>
  <si>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</si>
  <si>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</si>
  <si>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</si>
  <si>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</si>
  <si>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</si>
  <si>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</si>
  <si>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</si>
  <si>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</si>
  <si>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</si>
  <si>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</si>
  <si>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</si>
  <si>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</si>
  <si>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</si>
  <si>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</si>
  <si>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</si>
  <si>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</si>
  <si>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</si>
  <si>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</si>
  <si>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</si>
  <si>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</si>
  <si>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</si>
  <si>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</si>
  <si>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</si>
  <si>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</si>
  <si>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</si>
  <si>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</si>
  <si>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</si>
  <si>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</si>
  <si>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</si>
  <si>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</si>
  <si>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</si>
  <si>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</si>
  <si>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</si>
  <si>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</si>
  <si>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</si>
  <si>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</si>
  <si>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</si>
  <si>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</si>
  <si>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</si>
  <si>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</si>
  <si>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</si>
  <si>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</si>
  <si>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</si>
  <si>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</si>
  <si>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</si>
  <si>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</si>
  <si>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</si>
  <si>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</si>
  <si>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</si>
  <si>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</si>
  <si>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</si>
  <si>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</si>
  <si>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</si>
  <si>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</si>
  <si>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</si>
  <si>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</si>
  <si>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</si>
  <si>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</si>
  <si>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</si>
  <si>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</si>
  <si>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</si>
  <si>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</si>
  <si>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</si>
  <si>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</si>
  <si>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</si>
  <si>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</si>
  <si>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</si>
  <si>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</si>
  <si>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</si>
  <si>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</si>
  <si>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</si>
  <si>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</si>
  <si>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</si>
  <si>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</si>
  <si>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</si>
  <si>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</si>
  <si>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</si>
  <si>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</si>
  <si>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</si>
  <si>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</si>
  <si>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</si>
  <si>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</si>
  <si>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</si>
  <si>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</si>
  <si>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</si>
  <si>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</si>
  <si>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</si>
  <si>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</si>
  <si>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</si>
  <si>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</si>
  <si>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</si>
  <si>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</si>
  <si>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</si>
  <si>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</si>
  <si>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</si>
  <si>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</si>
  <si>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</si>
  <si>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</si>
  <si>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</si>
  <si>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</si>
  <si>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</si>
  <si>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</si>
  <si>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</si>
  <si>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</si>
  <si>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</si>
  <si>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</si>
  <si>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</si>
  <si>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</si>
  <si>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</si>
  <si>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</si>
  <si>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</si>
  <si>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</si>
  <si>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</si>
  <si>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</si>
  <si>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</si>
  <si>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</si>
  <si>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</si>
  <si>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</si>
  <si>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</si>
  <si>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</si>
  <si>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</si>
  <si>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</si>
  <si>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</si>
  <si>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</si>
  <si>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</si>
  <si>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</si>
  <si>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</si>
  <si>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</si>
  <si>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</si>
  <si>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</si>
  <si>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</si>
  <si>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</si>
  <si>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</si>
  <si>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</si>
  <si>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</si>
  <si>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</si>
  <si>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</si>
  <si>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</si>
  <si>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</si>
  <si>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</si>
  <si>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</si>
  <si>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</si>
  <si>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</si>
  <si>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</si>
  <si>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</si>
  <si>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</si>
  <si>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</si>
  <si>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</si>
  <si>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</si>
  <si>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</si>
  <si>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</si>
  <si>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</si>
  <si>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</si>
  <si>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</si>
  <si>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</si>
  <si>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</si>
  <si>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</si>
  <si>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</si>
  <si>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</si>
  <si>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</si>
  <si>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</si>
  <si>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</si>
  <si>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</si>
  <si>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</si>
  <si>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</si>
  <si>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</si>
  <si>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</si>
  <si>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</si>
  <si>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</si>
  <si>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</si>
  <si>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</si>
  <si>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</si>
  <si>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</si>
  <si>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</si>
  <si>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</si>
  <si>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</si>
  <si>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</si>
  <si>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</si>
  <si>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</si>
  <si>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</si>
  <si>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</si>
  <si>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</si>
  <si>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</si>
  <si>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</si>
  <si>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</si>
  <si>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</si>
  <si>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</si>
  <si>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</si>
  <si>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</si>
  <si>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</si>
  <si>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</si>
  <si>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</si>
  <si>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</si>
  <si>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</si>
  <si>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</si>
  <si>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</si>
  <si>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</si>
  <si>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</si>
  <si>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</si>
  <si>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</si>
  <si>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</si>
  <si>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</si>
  <si>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</si>
  <si>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</si>
  <si>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</si>
  <si>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</si>
  <si>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</si>
  <si>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</si>
  <si>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</si>
  <si>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</si>
  <si>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</si>
  <si>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</si>
  <si>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</si>
  <si>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</si>
  <si>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</si>
  <si>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</si>
  <si>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</si>
  <si>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</si>
  <si>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</si>
  <si>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</si>
  <si>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</si>
  <si>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</si>
  <si>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</si>
  <si>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</si>
  <si>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</si>
  <si>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</si>
  <si>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</si>
  <si>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</si>
  <si>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</si>
  <si>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</si>
  <si>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</si>
  <si>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</si>
  <si>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</si>
  <si>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</si>
  <si>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</si>
  <si>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</si>
  <si>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</si>
  <si>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</si>
  <si>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</si>
  <si>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</si>
  <si>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</si>
  <si>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</si>
  <si>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</si>
  <si>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</si>
  <si>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</si>
  <si>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</si>
  <si>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</si>
  <si>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</si>
  <si>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</si>
  <si>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</si>
  <si>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</si>
  <si>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</si>
  <si>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</si>
  <si>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</si>
  <si>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</si>
  <si>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</si>
  <si>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</si>
  <si>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</si>
  <si>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</si>
  <si>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</si>
  <si>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</si>
  <si>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</si>
  <si>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</si>
  <si>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</si>
  <si>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</si>
  <si>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</si>
  <si>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</si>
  <si>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</si>
  <si>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</si>
  <si>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</si>
  <si>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</si>
  <si>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</si>
  <si>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</si>
  <si>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</si>
  <si>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</si>
  <si>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</si>
  <si>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</si>
  <si>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</si>
  <si>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</si>
  <si>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</si>
  <si>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</si>
  <si>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</si>
  <si>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</si>
  <si>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</si>
  <si>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</si>
  <si>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</si>
  <si>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</si>
  <si>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</si>
  <si>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</si>
  <si>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</si>
  <si>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</si>
  <si>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</si>
  <si>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</si>
  <si>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</si>
  <si>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</si>
  <si>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</si>
  <si>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</si>
  <si>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</si>
  <si>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</si>
  <si>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</si>
  <si>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</si>
  <si>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</si>
  <si>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</si>
  <si>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</si>
  <si>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</si>
  <si>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</si>
  <si>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</si>
  <si>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</si>
  <si>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</si>
  <si>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</si>
  <si>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</si>
  <si>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</si>
  <si>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</si>
  <si>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</si>
  <si>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</si>
  <si>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</si>
  <si>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</si>
  <si>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</si>
  <si>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</si>
  <si>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</si>
  <si>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</si>
  <si>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</si>
  <si>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</si>
  <si>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</si>
  <si>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</si>
  <si>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</si>
  <si>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</si>
  <si>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</si>
  <si>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</si>
  <si>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</si>
  <si>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</si>
  <si>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</si>
  <si>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</si>
  <si>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</si>
  <si>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</si>
  <si>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</si>
  <si>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</si>
  <si>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</si>
  <si>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</si>
  <si>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</si>
  <si>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</si>
  <si>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</si>
  <si>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</si>
  <si>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</si>
  <si>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</si>
  <si>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</si>
  <si>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</si>
  <si>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</si>
  <si>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</si>
  <si>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</si>
  <si>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</si>
  <si>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</si>
  <si>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</si>
  <si>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</si>
  <si>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</si>
  <si>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</si>
  <si>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</si>
  <si>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</si>
  <si>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</si>
  <si>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</si>
  <si>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</si>
  <si>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</si>
  <si>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</si>
  <si>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</si>
  <si>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</si>
  <si>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</si>
  <si>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</si>
  <si>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</si>
  <si>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</si>
  <si>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</si>
  <si>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</si>
  <si>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</si>
  <si>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</si>
  <si>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</si>
  <si>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</si>
  <si>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</si>
  <si>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</si>
  <si>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</si>
  <si>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</si>
  <si>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</si>
  <si>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</si>
  <si>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</si>
  <si>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</si>
  <si>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</si>
  <si>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</si>
  <si>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</si>
  <si>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</si>
  <si>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</si>
  <si>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</si>
  <si>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</si>
  <si>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</si>
  <si>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</si>
  <si>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</si>
  <si>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</si>
  <si>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</si>
  <si>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</si>
  <si>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</si>
  <si>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</si>
  <si>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</si>
  <si>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</si>
  <si>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</si>
  <si>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</si>
  <si>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</si>
  <si>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</si>
  <si>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</si>
  <si>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</si>
  <si>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</si>
  <si>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</si>
  <si>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</si>
  <si>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</si>
  <si>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</si>
  <si>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</si>
  <si>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</si>
  <si>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</si>
  <si>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</si>
  <si>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</si>
  <si>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</si>
  <si>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</si>
  <si>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</si>
  <si>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</si>
  <si>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</si>
  <si>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</si>
  <si>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</si>
  <si>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</si>
  <si>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</si>
  <si>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</si>
  <si>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</si>
  <si>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</si>
  <si>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</si>
  <si>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</si>
  <si>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</si>
  <si>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</si>
  <si>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</si>
  <si>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</si>
  <si>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</si>
  <si>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</si>
  <si>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</si>
  <si>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</si>
  <si>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</si>
  <si>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</si>
  <si>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</si>
  <si>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</si>
  <si>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</si>
  <si>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</si>
  <si>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</si>
  <si>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</si>
  <si>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</si>
  <si>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</si>
  <si>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</si>
  <si>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</si>
  <si>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</si>
  <si>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</si>
  <si>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</si>
  <si>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</si>
  <si>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</si>
  <si>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</si>
  <si>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</si>
  <si>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</si>
  <si>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</si>
  <si>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</si>
  <si>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</si>
  <si>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</si>
  <si>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</si>
  <si>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</si>
  <si>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</si>
  <si>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</si>
  <si>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</si>
  <si>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</si>
  <si>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</si>
  <si>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</si>
  <si>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</si>
  <si>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</si>
  <si>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</si>
  <si>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</si>
  <si>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</si>
  <si>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</si>
  <si>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</si>
  <si>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</si>
  <si>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</si>
  <si>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</si>
  <si>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</si>
  <si>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</si>
  <si>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</si>
  <si>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</si>
  <si>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</si>
  <si>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</si>
  <si>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</si>
  <si>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</si>
  <si>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</si>
  <si>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</si>
  <si>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</si>
  <si>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</si>
  <si>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</si>
  <si>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</si>
  <si>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</si>
  <si>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</si>
  <si>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</si>
  <si>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</si>
  <si>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</si>
  <si>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</si>
  <si>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</si>
  <si>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</si>
  <si>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</si>
  <si>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</si>
  <si>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</si>
  <si>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</si>
  <si>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</si>
  <si>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</si>
  <si>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</si>
  <si>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</si>
  <si>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</si>
  <si>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</si>
  <si>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</si>
  <si>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</si>
  <si>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</si>
  <si>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</si>
  <si>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</si>
  <si>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</si>
  <si>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</si>
  <si>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</si>
  <si>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</si>
  <si>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</si>
  <si>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</si>
  <si>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</si>
  <si>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</si>
  <si>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</si>
  <si>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</si>
  <si>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</si>
  <si>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</si>
  <si>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</si>
  <si>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</si>
  <si>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</si>
  <si>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</si>
  <si>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</si>
  <si>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</si>
  <si>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</si>
  <si>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</si>
  <si>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</si>
  <si>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</si>
  <si>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</si>
  <si>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</si>
  <si>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</si>
  <si>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</si>
  <si>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</si>
  <si>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</si>
  <si>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</si>
  <si>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</si>
  <si>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</si>
  <si>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</si>
  <si>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</si>
  <si>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</si>
  <si>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</si>
  <si>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</si>
  <si>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</si>
  <si>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</si>
  <si>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</si>
  <si>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</si>
  <si>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</si>
  <si>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</si>
  <si>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</si>
  <si>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</si>
  <si>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</si>
  <si>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</si>
  <si>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</si>
  <si>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</si>
  <si>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</si>
  <si>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</si>
  <si>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</si>
  <si>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</si>
  <si>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</si>
  <si>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</si>
  <si>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</si>
  <si>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</si>
  <si>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</si>
  <si>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</si>
  <si>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</si>
  <si>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</si>
  <si>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</si>
  <si>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</si>
  <si>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</si>
  <si>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</si>
  <si>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</si>
  <si>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</si>
  <si>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</si>
  <si>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</si>
  <si>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</si>
  <si>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</si>
  <si>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</si>
  <si>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</si>
  <si>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</si>
  <si>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</si>
  <si>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</si>
  <si>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</si>
  <si>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</si>
  <si>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</si>
  <si>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</si>
  <si>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</si>
  <si>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</si>
  <si>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</si>
  <si>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</si>
  <si>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</si>
  <si>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</si>
  <si>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</si>
  <si>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</si>
  <si>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</si>
  <si>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</si>
  <si>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</si>
  <si>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</si>
  <si>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</si>
  <si>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</si>
  <si>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</si>
  <si>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</si>
  <si>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</si>
  <si>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</si>
  <si>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</si>
  <si>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</si>
  <si>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</si>
  <si>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</si>
  <si>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</si>
  <si>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</si>
  <si>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</si>
  <si>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</si>
  <si>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</si>
  <si>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</si>
  <si>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</si>
  <si>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</si>
  <si>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</si>
  <si>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</si>
  <si>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</si>
  <si>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</si>
  <si>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</si>
  <si>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</si>
  <si>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</si>
  <si>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</si>
  <si>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</si>
  <si>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</si>
  <si>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</si>
  <si>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</si>
  <si>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</si>
  <si>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</si>
  <si>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</si>
  <si>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</si>
  <si>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</si>
  <si>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</si>
  <si>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</si>
  <si>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</si>
  <si>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</si>
  <si>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</si>
  <si>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</si>
  <si>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</si>
  <si>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</si>
  <si>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</si>
  <si>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</si>
  <si>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</si>
  <si>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</si>
  <si>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</si>
  <si>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</si>
  <si>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</si>
  <si>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</si>
  <si>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</si>
  <si>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</si>
  <si>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</si>
  <si>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</si>
  <si>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</si>
  <si>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</si>
  <si>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</si>
  <si>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</si>
  <si>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</si>
  <si>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</si>
  <si>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</si>
  <si>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</si>
  <si>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</si>
  <si>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</si>
  <si>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</si>
  <si>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</si>
  <si>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</si>
  <si>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</si>
  <si>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</si>
  <si>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</si>
  <si>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</si>
  <si>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</si>
  <si>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</si>
  <si>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</si>
  <si>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</si>
  <si>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</si>
  <si>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</si>
  <si>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</si>
  <si>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</si>
  <si>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</si>
  <si>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</si>
  <si>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</si>
  <si>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</si>
  <si>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</si>
  <si>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</si>
  <si>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</si>
  <si>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</si>
  <si>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</si>
  <si>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</si>
  <si>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</si>
  <si>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</si>
  <si>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</si>
  <si>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</si>
  <si>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</si>
  <si>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</si>
  <si>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</si>
  <si>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</si>
  <si>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</si>
  <si>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</si>
  <si>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</si>
  <si>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</si>
  <si>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</si>
  <si>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</si>
  <si>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</si>
  <si>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</si>
  <si>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</si>
  <si>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</si>
  <si>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</si>
  <si>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</si>
  <si>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</si>
  <si>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</si>
  <si>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</si>
  <si>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</si>
  <si>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</si>
  <si>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</si>
  <si>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</si>
  <si>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</si>
  <si>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</si>
  <si>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</si>
  <si>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</si>
  <si>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</si>
  <si>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</si>
  <si>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</si>
  <si>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</si>
  <si>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</si>
  <si>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</si>
  <si>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</si>
  <si>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</si>
  <si>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</si>
  <si>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</si>
  <si>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</si>
  <si>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</si>
  <si>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</si>
  <si>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</si>
  <si>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</si>
  <si>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</si>
  <si>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</si>
  <si>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</si>
  <si>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</si>
  <si>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</si>
  <si>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</si>
  <si>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</si>
  <si>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</si>
  <si>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</si>
  <si>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</si>
  <si>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</si>
  <si>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</si>
  <si>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</si>
  <si>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</si>
  <si>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</si>
  <si>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</si>
  <si>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</si>
  <si>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</si>
  <si>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</si>
  <si>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</si>
  <si>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</si>
  <si>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</si>
  <si>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</si>
  <si>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</si>
  <si>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</si>
  <si>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</si>
  <si>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</si>
  <si>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</si>
  <si>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</si>
  <si>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</si>
  <si>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</si>
  <si>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</si>
  <si>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</si>
  <si>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</si>
  <si>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</si>
  <si>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</si>
  <si>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</si>
  <si>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</si>
  <si>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</si>
  <si>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</si>
  <si>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</si>
  <si>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</si>
  <si>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</si>
  <si>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</si>
  <si>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</si>
  <si>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</si>
  <si>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</si>
  <si>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</si>
  <si>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</si>
  <si>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</si>
  <si>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</si>
  <si>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</si>
  <si>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</si>
  <si>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</si>
  <si>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</si>
  <si>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</si>
  <si>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</si>
  <si>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</si>
  <si>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</si>
  <si>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</si>
  <si>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</si>
  <si>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</si>
  <si>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</si>
  <si>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</si>
  <si>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</si>
  <si>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</si>
  <si>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</si>
  <si>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</si>
  <si>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</si>
  <si>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</si>
  <si>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</si>
  <si>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</si>
  <si>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</si>
  <si>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</si>
  <si>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</si>
  <si>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</si>
  <si>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</si>
  <si>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</si>
  <si>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</si>
  <si>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</si>
  <si>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</si>
  <si>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</si>
  <si>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</si>
  <si>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</si>
  <si>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</si>
  <si>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</si>
  <si>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</si>
  <si>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</si>
  <si>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</si>
  <si>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</si>
  <si>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</si>
  <si>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</si>
  <si>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</si>
  <si>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</si>
  <si>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</si>
  <si>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</si>
  <si>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</si>
  <si>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</si>
  <si>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</si>
  <si>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</si>
  <si>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</si>
  <si>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</si>
  <si>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</si>
  <si>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</si>
  <si>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</si>
  <si>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</si>
  <si>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</si>
  <si>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</si>
  <si>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</si>
  <si>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</si>
  <si>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</si>
  <si>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</si>
  <si>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</si>
  <si>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</si>
  <si>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</si>
  <si>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</si>
  <si>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</si>
  <si>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</si>
  <si>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</si>
  <si>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</si>
  <si>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</si>
  <si>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</si>
  <si>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</si>
  <si>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</si>
  <si>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</si>
  <si>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</si>
  <si>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</si>
  <si>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</si>
  <si>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</si>
  <si>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</si>
  <si>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</si>
  <si>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</si>
  <si>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</si>
  <si>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</si>
  <si>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</si>
  <si>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</si>
  <si>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</si>
  <si>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</si>
  <si>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</si>
  <si>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</si>
  <si>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</si>
  <si>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</si>
  <si>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</si>
  <si>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</si>
  <si>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</si>
  <si>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</si>
  <si>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</si>
  <si>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</si>
  <si>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</si>
  <si>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</si>
  <si>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</si>
  <si>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</si>
  <si>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</si>
  <si>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</si>
  <si>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</si>
  <si>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</si>
  <si>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</si>
  <si>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</si>
  <si>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</si>
  <si>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</si>
  <si>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</si>
  <si>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</si>
  <si>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</si>
  <si>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</si>
  <si>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</si>
  <si>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</si>
  <si>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</si>
  <si>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</si>
  <si>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</si>
  <si>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</si>
  <si>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</si>
  <si>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</si>
  <si>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</si>
  <si>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</si>
  <si>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</si>
  <si>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</si>
  <si>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</si>
  <si>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</si>
  <si>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</si>
  <si>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</si>
  <si>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</si>
  <si>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</si>
  <si>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</si>
  <si>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</si>
  <si>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</si>
  <si>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</si>
  <si>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</si>
  <si>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</si>
  <si>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</si>
  <si>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</si>
  <si>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</si>
  <si>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</si>
  <si>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</si>
  <si>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</si>
  <si>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</si>
  <si>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</si>
  <si>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</si>
  <si>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</si>
  <si>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</si>
  <si>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</si>
  <si>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</si>
  <si>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</si>
  <si>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</si>
  <si>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</si>
  <si>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</si>
  <si>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</si>
  <si>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</si>
  <si>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</si>
  <si>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</si>
  <si>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</si>
  <si>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</si>
  <si>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</si>
  <si>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</si>
  <si>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</si>
  <si>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</si>
  <si>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</si>
  <si>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</si>
  <si>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</si>
  <si>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</si>
  <si>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</si>
  <si>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</si>
  <si>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</si>
  <si>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</si>
  <si>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</si>
  <si>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</si>
  <si>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</si>
  <si>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</si>
  <si>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</si>
  <si>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</si>
  <si>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</si>
  <si>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</si>
  <si>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</si>
  <si>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</si>
  <si>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</si>
  <si>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</si>
  <si>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</si>
  <si>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</si>
  <si>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</si>
  <si>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</si>
  <si>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</si>
  <si>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</si>
  <si>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</si>
  <si>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</si>
  <si>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</si>
  <si>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</si>
  <si>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</si>
  <si>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</si>
  <si>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</si>
  <si>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</si>
  <si>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</si>
  <si>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</si>
  <si>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</si>
  <si>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</si>
  <si>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</si>
  <si>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</si>
  <si>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</si>
  <si>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</si>
  <si>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</si>
  <si>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</si>
  <si>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</si>
  <si>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</si>
  <si>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</si>
  <si>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</si>
  <si>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</si>
  <si>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</si>
  <si>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</si>
  <si>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</si>
  <si>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</si>
  <si>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</si>
  <si>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</si>
  <si>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</si>
  <si>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</si>
  <si>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</si>
  <si>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</si>
  <si>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</si>
  <si>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</si>
  <si>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</si>
  <si>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</si>
  <si>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</si>
  <si>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</si>
  <si>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</si>
  <si>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</si>
  <si>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</si>
  <si>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</si>
  <si>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</si>
  <si>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</si>
  <si>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</si>
  <si>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</si>
  <si>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</si>
  <si>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</si>
  <si>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</si>
  <si>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</si>
  <si>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</si>
  <si>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</si>
  <si>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</si>
  <si>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</si>
  <si>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</si>
  <si>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</si>
  <si>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</si>
  <si>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</si>
  <si>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</si>
  <si>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</si>
  <si>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</si>
  <si>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</si>
  <si>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</si>
  <si>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</si>
  <si>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</si>
  <si>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</si>
  <si>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</si>
  <si>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</si>
  <si>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</si>
  <si>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</si>
  <si>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</si>
  <si>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</si>
  <si>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</si>
  <si>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</si>
  <si>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</si>
  <si>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</si>
  <si>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</si>
  <si>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</si>
  <si>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</si>
  <si>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</si>
  <si>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</si>
  <si>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</si>
  <si>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</si>
  <si>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</si>
  <si>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</si>
  <si>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</si>
  <si>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</si>
  <si>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</si>
  <si>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</si>
  <si>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</si>
  <si>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</si>
  <si>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</si>
  <si>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</si>
  <si>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</si>
  <si>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</si>
  <si>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</si>
  <si>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</si>
  <si>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</si>
  <si>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</si>
  <si>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</si>
  <si>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</si>
  <si>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</si>
  <si>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</si>
  <si>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</si>
  <si>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</si>
  <si>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</si>
  <si>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</si>
  <si>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</si>
  <si>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</si>
  <si>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</si>
  <si>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</si>
  <si>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</si>
  <si>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</si>
  <si>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</si>
  <si>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</si>
  <si>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</si>
  <si>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</si>
  <si>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</si>
  <si>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</si>
  <si>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</si>
  <si>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</si>
  <si>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</si>
  <si>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</si>
  <si>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</si>
  <si>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</si>
  <si>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</si>
  <si>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</si>
  <si>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</si>
  <si>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</si>
  <si>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</si>
  <si>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</si>
  <si>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</si>
  <si>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</si>
  <si>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</si>
  <si>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</si>
  <si>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</si>
  <si>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</si>
  <si>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</si>
  <si>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</si>
  <si>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</si>
  <si>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</si>
  <si>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</si>
  <si>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</si>
  <si>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</si>
  <si>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</si>
  <si>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</si>
  <si>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</si>
  <si>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</si>
  <si>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</si>
  <si>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</si>
  <si>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</si>
  <si>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</si>
  <si>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</si>
  <si>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</si>
  <si>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</si>
  <si>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</si>
  <si>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</si>
  <si>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</si>
  <si>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</si>
  <si>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</si>
  <si>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</si>
  <si>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</si>
  <si>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</si>
  <si>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</si>
  <si>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</si>
  <si>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</si>
  <si>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</si>
  <si>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</si>
  <si>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</si>
  <si>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</si>
  <si>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</si>
  <si>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</si>
  <si>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</si>
  <si>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</si>
  <si>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</si>
  <si>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</si>
  <si>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</si>
  <si>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</si>
  <si>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</si>
  <si>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</si>
  <si>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</si>
  <si>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</si>
  <si>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</si>
  <si>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</si>
  <si>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</si>
  <si>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</si>
  <si>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</si>
  <si>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</si>
  <si>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</si>
  <si>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</si>
  <si>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</si>
  <si>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</si>
  <si>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</si>
  <si>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</si>
  <si>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</si>
  <si>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</si>
  <si>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</si>
  <si>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</si>
  <si>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</si>
  <si>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</si>
  <si>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</si>
  <si>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</si>
  <si>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</si>
  <si>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</si>
  <si>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</si>
  <si>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</si>
  <si>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</si>
  <si>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</si>
  <si>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</si>
  <si>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</si>
  <si>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</si>
  <si>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</si>
  <si>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</si>
  <si>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</si>
  <si>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</si>
  <si>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</si>
  <si>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</si>
  <si>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</si>
  <si>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</si>
  <si>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</si>
  <si>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</si>
  <si>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</si>
  <si>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</si>
  <si>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</si>
  <si>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</si>
  <si>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</si>
  <si>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</si>
  <si>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</si>
  <si>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</si>
  <si>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</si>
  <si>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</si>
  <si>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</si>
  <si>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</si>
  <si>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</si>
  <si>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</si>
  <si>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</si>
  <si>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</si>
  <si>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</si>
  <si>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</si>
  <si>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</si>
  <si>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</si>
  <si>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</si>
  <si>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</si>
  <si>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</si>
  <si>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</si>
  <si>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</si>
  <si>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</si>
  <si>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</si>
  <si>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</si>
  <si>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</si>
  <si>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</si>
  <si>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</si>
  <si>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</si>
  <si>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</si>
  <si>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</si>
  <si>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</si>
  <si>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</si>
  <si>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</si>
  <si>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</si>
  <si>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</si>
  <si>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</si>
  <si>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</si>
  <si>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</si>
  <si>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</si>
  <si>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</si>
  <si>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</si>
  <si>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</si>
  <si>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</si>
  <si>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</si>
  <si>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</si>
  <si>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</si>
  <si>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</si>
  <si>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</si>
  <si>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</si>
  <si>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</si>
  <si>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</si>
  <si>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</si>
  <si>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</si>
  <si>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</si>
  <si>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</si>
  <si>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</si>
  <si>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</si>
  <si>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</si>
  <si>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</si>
  <si>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</si>
  <si>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</si>
  <si>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</si>
  <si>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</si>
  <si>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</si>
  <si>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</si>
  <si>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</si>
  <si>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</si>
  <si>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</si>
  <si>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</si>
  <si>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</si>
  <si>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</si>
  <si>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</si>
  <si>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</si>
  <si>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</si>
  <si>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</si>
  <si>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</si>
  <si>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</si>
  <si>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</si>
  <si>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</si>
  <si>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</si>
  <si>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</si>
  <si>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</si>
  <si>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</si>
  <si>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</si>
  <si>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</si>
  <si>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</si>
  <si>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</si>
  <si>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</si>
  <si>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</si>
  <si>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</si>
  <si>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</si>
  <si>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</si>
  <si>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</si>
  <si>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</si>
  <si>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</si>
  <si>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</si>
  <si>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</si>
  <si>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</si>
  <si>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</si>
  <si>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</si>
  <si>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</si>
  <si>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</si>
  <si>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</si>
  <si>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</si>
  <si>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</si>
  <si>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</si>
  <si>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</si>
  <si>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</si>
  <si>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</si>
  <si>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</si>
  <si>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</si>
  <si>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</si>
  <si>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</si>
  <si>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</si>
  <si>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</si>
  <si>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</si>
  <si>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</si>
  <si>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</si>
  <si>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</si>
  <si>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</si>
  <si>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</si>
  <si>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</si>
  <si>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</si>
  <si>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</si>
  <si>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</si>
  <si>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</si>
  <si>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</si>
  <si>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</si>
  <si>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</si>
  <si>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</si>
  <si>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</si>
  <si>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</si>
  <si>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</si>
  <si>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</si>
  <si>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</si>
  <si>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</si>
  <si>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</si>
  <si>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</si>
  <si>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</si>
  <si>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</si>
  <si>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</si>
  <si>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</si>
  <si>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</si>
  <si>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</si>
  <si>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</si>
  <si>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</si>
  <si>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</si>
  <si>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</si>
  <si>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</si>
  <si>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</si>
  <si>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</si>
  <si>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</si>
  <si>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</si>
  <si>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</si>
  <si>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</si>
  <si>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</si>
  <si>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</si>
  <si>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</si>
  <si>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</si>
  <si>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</si>
  <si>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</si>
  <si>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</si>
  <si>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</si>
  <si>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</si>
  <si>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</si>
  <si>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</si>
  <si>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</si>
  <si>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</si>
  <si>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</si>
  <si>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</si>
  <si>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</si>
  <si>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</si>
  <si>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</si>
  <si>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</si>
  <si>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</si>
  <si>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</si>
  <si>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</si>
  <si>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</si>
  <si>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</si>
  <si>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</si>
  <si>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</si>
  <si>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</si>
  <si>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</si>
  <si>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</si>
  <si>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</si>
  <si>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</si>
  <si>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</si>
  <si>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</si>
  <si>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</si>
  <si>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</si>
  <si>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</si>
  <si>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</si>
  <si>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</si>
  <si>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</si>
  <si>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</si>
  <si>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</si>
  <si>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</si>
  <si>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</si>
  <si>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</si>
  <si>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</si>
  <si>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</si>
  <si>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</si>
  <si>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</si>
  <si>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</si>
  <si>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</si>
  <si>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</si>
  <si>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</si>
  <si>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</si>
  <si>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</si>
  <si>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</si>
  <si>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</si>
  <si>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</si>
  <si>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</si>
  <si>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</si>
  <si>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</si>
  <si>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</si>
  <si>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</si>
  <si>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</si>
  <si>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</si>
  <si>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</si>
  <si>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</si>
  <si>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</si>
  <si>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</si>
  <si>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</si>
  <si>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</si>
  <si>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</si>
  <si>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</si>
  <si>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</si>
  <si>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</si>
  <si>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</si>
  <si>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</si>
  <si>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</si>
  <si>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</si>
  <si>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</si>
  <si>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</si>
  <si>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</si>
  <si>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</si>
  <si>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</si>
  <si>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</si>
  <si>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</si>
  <si>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</si>
  <si>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</si>
  <si>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</si>
  <si>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</si>
  <si>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</si>
  <si>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</si>
  <si>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</si>
  <si>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</si>
  <si>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</si>
  <si>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</si>
  <si>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</si>
  <si>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</si>
  <si>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</si>
  <si>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</si>
  <si>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</si>
  <si>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</si>
  <si>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</si>
  <si>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</si>
  <si>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</si>
  <si>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</si>
  <si>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</si>
  <si>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</si>
  <si>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</si>
  <si>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</si>
  <si>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</si>
  <si>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</si>
  <si>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</si>
  <si>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</si>
  <si>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</si>
  <si>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</si>
  <si>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</si>
  <si>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</si>
  <si>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</si>
  <si>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</si>
  <si>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</si>
  <si>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</si>
  <si>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</si>
  <si>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</si>
  <si>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</si>
  <si>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</si>
  <si>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</si>
  <si>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</si>
  <si>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</si>
  <si>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</si>
  <si>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</si>
  <si>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</si>
  <si>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</si>
  <si>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</si>
  <si>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</si>
  <si>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</si>
  <si>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</si>
  <si>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</si>
  <si>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</si>
  <si>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</si>
  <si>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</si>
  <si>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</si>
  <si>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</si>
  <si>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</si>
  <si>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</si>
  <si>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</si>
  <si>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</si>
  <si>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</si>
  <si>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</si>
  <si>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</si>
  <si>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</si>
  <si>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</si>
  <si>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</si>
  <si>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</si>
  <si>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</si>
  <si>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</si>
  <si>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</si>
  <si>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</si>
  <si>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</si>
  <si>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</si>
  <si>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</si>
  <si>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</si>
  <si>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</si>
  <si>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</si>
  <si>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</si>
  <si>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</si>
  <si>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</si>
  <si>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</si>
  <si>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</si>
  <si>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</si>
  <si>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</si>
  <si>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</si>
  <si>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</si>
  <si>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</si>
  <si>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</si>
  <si>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</si>
  <si>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</si>
  <si>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</si>
  <si>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</si>
  <si>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</si>
  <si>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</si>
  <si>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</si>
  <si>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</si>
  <si>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</si>
  <si>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</si>
  <si>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</si>
  <si>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</si>
  <si>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</si>
  <si>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</si>
  <si>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</si>
  <si>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</si>
  <si>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</si>
  <si>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</si>
  <si>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</si>
  <si>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</si>
  <si>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</si>
  <si>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</si>
  <si>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</si>
  <si>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</si>
  <si>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</si>
  <si>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</si>
  <si>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</si>
  <si>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</si>
  <si>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</si>
  <si>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</si>
  <si>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</si>
  <si>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</si>
  <si>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</si>
  <si>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</si>
  <si>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</si>
  <si>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</si>
  <si>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</si>
  <si>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</si>
  <si>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</si>
  <si>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</si>
  <si>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</si>
  <si>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</si>
  <si>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</si>
  <si>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</si>
  <si>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</si>
  <si>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</si>
  <si>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</si>
  <si>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</si>
  <si>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</si>
  <si>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</si>
  <si>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</si>
  <si>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</si>
  <si>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</si>
  <si>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</si>
  <si>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</si>
  <si>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</si>
  <si>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</si>
  <si>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</si>
  <si>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</si>
  <si>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</si>
  <si>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</si>
  <si>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</si>
  <si>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</si>
  <si>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</si>
  <si>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</si>
  <si>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</si>
  <si>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</si>
  <si>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</si>
  <si>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</si>
  <si>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</si>
  <si>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</si>
  <si>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</si>
  <si>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</si>
  <si>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</si>
  <si>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</si>
  <si>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</si>
  <si>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</si>
  <si>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</si>
  <si>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</si>
  <si>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</si>
  <si>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</si>
  <si>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</si>
  <si>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</si>
  <si>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</si>
  <si>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</si>
  <si>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</si>
  <si>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</si>
  <si>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</si>
  <si>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</si>
  <si>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</si>
  <si>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</si>
  <si>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</si>
  <si>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</si>
  <si>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</si>
  <si>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</si>
  <si>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</si>
  <si>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</si>
  <si>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</si>
  <si>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</si>
  <si>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</si>
  <si>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</si>
  <si>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</si>
  <si>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</si>
  <si>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</si>
  <si>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</si>
  <si>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</si>
  <si>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</si>
  <si>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</si>
  <si>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</si>
  <si>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</si>
  <si>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</si>
  <si>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</si>
  <si>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</si>
  <si>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</si>
  <si>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</si>
  <si>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</si>
  <si>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</si>
  <si>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</si>
  <si>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</si>
  <si>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</si>
  <si>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</si>
  <si>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</si>
  <si>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</si>
  <si>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</si>
  <si>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</si>
  <si>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</si>
  <si>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</si>
  <si>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</si>
  <si>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</si>
  <si>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</si>
  <si>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</si>
  <si>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</si>
  <si>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</si>
  <si>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</si>
  <si>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</si>
  <si>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</si>
  <si>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</si>
  <si>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</si>
  <si>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</si>
  <si>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</si>
  <si>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</si>
  <si>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</si>
  <si>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</si>
  <si>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</si>
  <si>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</si>
  <si>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</si>
  <si>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</si>
  <si>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</si>
  <si>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</si>
  <si>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</si>
  <si>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</si>
  <si>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</si>
  <si>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</si>
  <si>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</si>
  <si>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</si>
  <si>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</si>
  <si>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</si>
  <si>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</si>
  <si>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</si>
  <si>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</si>
  <si>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</si>
  <si>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</si>
  <si>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</si>
  <si>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</si>
  <si>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</si>
  <si>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</si>
  <si>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</si>
  <si>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</si>
  <si>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</si>
  <si>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</si>
  <si>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</si>
  <si>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</si>
  <si>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</si>
  <si>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</si>
  <si>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</si>
  <si>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</si>
  <si>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</si>
  <si>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</si>
  <si>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</si>
  <si>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</si>
  <si>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</si>
  <si>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</si>
  <si>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</si>
  <si>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</si>
  <si>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</si>
  <si>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</si>
  <si>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</si>
  <si>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</si>
  <si>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</si>
  <si>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</si>
  <si>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</si>
  <si>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</si>
  <si>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</si>
  <si>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</si>
  <si>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</si>
  <si>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</si>
  <si>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</si>
  <si>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</si>
  <si>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</si>
  <si>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</si>
  <si>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</si>
  <si>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</si>
  <si>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</si>
  <si>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</si>
  <si>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</si>
  <si>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</si>
  <si>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</si>
  <si>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</si>
  <si>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</si>
  <si>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</si>
  <si>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</si>
  <si>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</si>
  <si>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</si>
  <si>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</si>
  <si>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</si>
  <si>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</si>
  <si>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</si>
  <si>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</si>
  <si>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</si>
  <si>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</si>
  <si>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</si>
  <si>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</si>
  <si>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</si>
  <si>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</si>
  <si>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</si>
  <si>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</si>
  <si>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</si>
  <si>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</si>
  <si>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</si>
  <si>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</si>
  <si>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</si>
  <si>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</si>
  <si>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</si>
  <si>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</si>
  <si>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</si>
  <si>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</si>
  <si>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</si>
  <si>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</si>
  <si>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</si>
  <si>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</si>
  <si>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</si>
  <si>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</si>
  <si>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</si>
  <si>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</si>
  <si>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</si>
  <si>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</si>
  <si>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</si>
  <si>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</si>
  <si>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</si>
  <si>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</si>
  <si>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</si>
  <si>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</si>
  <si>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</si>
  <si>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</si>
  <si>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</si>
  <si>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</si>
  <si>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</si>
  <si>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</si>
  <si>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</si>
  <si>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</si>
  <si>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</si>
  <si>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</si>
  <si>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</si>
  <si>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</si>
  <si>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</si>
  <si>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</si>
  <si>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</si>
  <si>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</si>
  <si>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</si>
  <si>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</si>
  <si>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</si>
  <si>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</si>
  <si>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</si>
  <si>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</si>
  <si>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</si>
  <si>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</si>
  <si>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</si>
  <si>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</si>
  <si>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</si>
  <si>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</si>
  <si>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</si>
  <si>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</si>
  <si>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</si>
  <si>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</si>
  <si>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</si>
  <si>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</si>
  <si>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</si>
  <si>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</si>
  <si>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</si>
  <si>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</si>
  <si>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</si>
  <si>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</si>
  <si>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</si>
  <si>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</si>
  <si>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</si>
  <si>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</si>
  <si>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</si>
  <si>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</si>
  <si>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</si>
  <si>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</si>
  <si>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</si>
  <si>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</si>
  <si>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</si>
  <si>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</si>
  <si>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</si>
  <si>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</si>
  <si>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</si>
  <si>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</si>
  <si>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</si>
  <si>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</si>
  <si>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</si>
  <si>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</si>
  <si>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</si>
  <si>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</si>
  <si>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</si>
  <si>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</si>
  <si>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</si>
  <si>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</si>
  <si>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</si>
  <si>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</si>
  <si>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</si>
  <si>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</si>
  <si>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</si>
  <si>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</si>
  <si>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</si>
  <si>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</si>
  <si>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</si>
  <si>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</si>
  <si>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</si>
  <si>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</si>
  <si>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</si>
  <si>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</si>
  <si>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</si>
  <si>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</si>
  <si>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</si>
  <si>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</si>
  <si>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</si>
  <si>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</si>
  <si>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</si>
  <si>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</si>
  <si>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</si>
  <si>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</si>
  <si>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</si>
  <si>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</si>
  <si>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</si>
  <si>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</si>
  <si>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</si>
  <si>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</si>
  <si>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</si>
  <si>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</si>
  <si>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</si>
  <si>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</si>
  <si>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</si>
  <si>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</si>
  <si>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</si>
  <si>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</si>
  <si>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</si>
  <si>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</si>
  <si>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</si>
  <si>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</si>
  <si>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</si>
  <si>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</si>
  <si>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</si>
  <si>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</si>
  <si>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</si>
  <si>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</si>
  <si>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</si>
  <si>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</si>
  <si>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</si>
  <si>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</si>
  <si>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</si>
  <si>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</si>
  <si>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</si>
  <si>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</si>
  <si>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</si>
  <si>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</si>
  <si>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</si>
  <si>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</si>
  <si>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</si>
  <si>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</si>
  <si>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</si>
  <si>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</si>
  <si>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</si>
  <si>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</si>
  <si>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</si>
  <si>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</si>
  <si>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</si>
  <si>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</si>
  <si>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</si>
  <si>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</si>
  <si>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</si>
  <si>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</si>
  <si>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</si>
  <si>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</si>
  <si>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</si>
  <si>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</si>
  <si>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</si>
  <si>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</si>
  <si>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</si>
  <si>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</si>
  <si>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</si>
  <si>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</si>
  <si>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</si>
  <si>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</si>
  <si>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</si>
  <si>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</si>
  <si>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</si>
  <si>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</si>
  <si>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</si>
  <si>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</si>
  <si>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</si>
  <si>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</si>
  <si>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</si>
  <si>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</si>
  <si>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</si>
  <si>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</si>
  <si>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</si>
  <si>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</si>
  <si>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</si>
  <si>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</si>
  <si>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</si>
  <si>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</si>
  <si>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</si>
  <si>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</si>
  <si>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</si>
  <si>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</si>
  <si>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</si>
  <si>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</si>
  <si>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</si>
  <si>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</si>
  <si>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</si>
  <si>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</si>
  <si>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</si>
  <si>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</si>
  <si>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</si>
  <si>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</si>
  <si>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</si>
  <si>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</si>
  <si>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</si>
  <si>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</si>
  <si>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</si>
  <si>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</si>
  <si>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</si>
  <si>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</si>
  <si>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</si>
  <si>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</si>
  <si>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</si>
  <si>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</si>
  <si>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</si>
  <si>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</si>
  <si>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</si>
  <si>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</si>
  <si>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</si>
  <si>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</si>
  <si>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</si>
  <si>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</si>
  <si>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</si>
  <si>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</si>
  <si>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</si>
  <si>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</si>
  <si>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</si>
  <si>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</si>
  <si>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</si>
  <si>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</si>
  <si>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</si>
  <si>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</si>
  <si>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</si>
  <si>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</si>
  <si>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</si>
  <si>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</si>
  <si>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</si>
  <si>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</si>
  <si>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</si>
  <si>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</si>
  <si>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</si>
  <si>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</si>
  <si>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</si>
  <si>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</si>
  <si>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</si>
  <si>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</si>
  <si>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</si>
  <si>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</si>
  <si>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</si>
  <si>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</si>
  <si>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</si>
  <si>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</si>
  <si>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</si>
  <si>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</si>
  <si>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</si>
  <si>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</si>
  <si>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</si>
  <si>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</si>
  <si>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</si>
  <si>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</si>
  <si>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</si>
  <si>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</si>
  <si>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</si>
  <si>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</si>
  <si>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</si>
  <si>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</si>
  <si>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</si>
  <si>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</si>
  <si>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</si>
  <si>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</si>
  <si>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</si>
  <si>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</si>
  <si>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</si>
  <si>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</si>
  <si>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</si>
  <si>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</si>
  <si>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</si>
  <si>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</si>
  <si>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</si>
  <si>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</si>
  <si>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</si>
  <si>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</si>
  <si>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</si>
  <si>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</si>
  <si>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</si>
  <si>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</si>
  <si>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</si>
  <si>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</si>
  <si>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</si>
  <si>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</si>
  <si>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</si>
  <si>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</si>
  <si>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</si>
  <si>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</si>
  <si>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</si>
  <si>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</si>
  <si>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</si>
  <si>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</si>
  <si>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</si>
  <si>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</si>
  <si>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</si>
  <si>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</si>
  <si>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</si>
  <si>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</si>
  <si>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</si>
  <si>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</si>
  <si>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</si>
  <si>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</si>
  <si>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</si>
  <si>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</si>
  <si>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</si>
  <si>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</si>
  <si>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</si>
  <si>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</si>
  <si>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</si>
  <si>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</si>
  <si>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</si>
  <si>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</si>
  <si>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</si>
  <si>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</si>
  <si>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</si>
  <si>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</si>
  <si>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</si>
  <si>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</si>
  <si>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</si>
  <si>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</si>
  <si>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</si>
  <si>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</si>
  <si>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</si>
  <si>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</si>
  <si>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</si>
  <si>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</si>
  <si>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</si>
  <si>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</si>
  <si>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</si>
  <si>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</si>
  <si>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</si>
  <si>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</si>
  <si>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</si>
  <si>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</si>
  <si>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</si>
  <si>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</si>
  <si>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</si>
  <si>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</si>
  <si>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</si>
  <si>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</si>
  <si>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</si>
  <si>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</si>
  <si>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</si>
  <si>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</si>
  <si>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</si>
  <si>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</si>
  <si>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</si>
  <si>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</si>
  <si>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</si>
  <si>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</si>
  <si>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</si>
  <si>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</si>
  <si>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</si>
  <si>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</si>
  <si>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</si>
  <si>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</si>
  <si>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</si>
  <si>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</si>
  <si>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</si>
  <si>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</si>
  <si>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</si>
  <si>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</si>
  <si>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</si>
  <si>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</si>
  <si>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</si>
  <si>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</si>
  <si>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</si>
  <si>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</si>
  <si>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</si>
  <si>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</si>
  <si>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</si>
  <si>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</si>
  <si>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</si>
  <si>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</si>
  <si>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</si>
  <si>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</si>
  <si>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</si>
  <si>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</si>
  <si>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</si>
  <si>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</si>
  <si>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</si>
  <si>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</si>
  <si>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</si>
  <si>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</si>
  <si>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</si>
  <si>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</si>
  <si>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</si>
  <si>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</si>
  <si>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</si>
  <si>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</si>
  <si>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</si>
  <si>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</si>
  <si>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</si>
  <si>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</si>
  <si>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</si>
  <si>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</si>
  <si>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</si>
  <si>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</si>
  <si>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</si>
  <si>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</si>
  <si>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</si>
  <si>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</si>
  <si>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</si>
  <si>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</si>
  <si>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</si>
  <si>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</si>
  <si>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</si>
  <si>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</si>
  <si>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</si>
  <si>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</si>
  <si>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</si>
  <si>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</si>
  <si>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</si>
  <si>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</si>
  <si>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</si>
  <si>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</si>
  <si>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</si>
  <si>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</si>
  <si>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</si>
  <si>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</si>
  <si>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</si>
  <si>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</si>
  <si>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</si>
  <si>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</si>
  <si>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</si>
  <si>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</si>
  <si>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</si>
  <si>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</si>
  <si>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</si>
  <si>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</si>
  <si>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</si>
  <si>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</si>
  <si>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</si>
  <si>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</si>
  <si>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</si>
  <si>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</si>
  <si>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</si>
  <si>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</si>
  <si>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</si>
  <si>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</si>
  <si>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</si>
  <si>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</si>
  <si>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</si>
  <si>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</si>
  <si>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</si>
  <si>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</si>
  <si>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</si>
  <si>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</si>
  <si>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</si>
  <si>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</si>
  <si>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</si>
  <si>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</si>
  <si>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</si>
  <si>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</si>
  <si>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</si>
  <si>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</si>
  <si>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</si>
  <si>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</si>
  <si>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</si>
  <si>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</si>
  <si>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</si>
  <si>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</si>
  <si>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</si>
  <si>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</si>
  <si>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</si>
  <si>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</si>
  <si>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</si>
  <si>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</si>
  <si>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</si>
  <si>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</si>
  <si>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</si>
  <si>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</si>
  <si>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</si>
  <si>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</si>
  <si>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</si>
  <si>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</si>
  <si>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</si>
  <si>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</si>
  <si>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</si>
  <si>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</si>
  <si>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</si>
  <si>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</si>
  <si>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</si>
  <si>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</si>
  <si>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</si>
  <si>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</si>
  <si>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</si>
  <si>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</si>
  <si>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</si>
  <si>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</si>
  <si>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</si>
  <si>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</si>
  <si>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</si>
  <si>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</si>
  <si>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</si>
  <si>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</si>
  <si>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</si>
  <si>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</si>
  <si>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</si>
  <si>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</si>
  <si>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</si>
  <si>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</si>
  <si>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</si>
  <si>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</si>
  <si>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</si>
  <si>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</si>
  <si>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</si>
  <si>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</si>
  <si>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</si>
  <si>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</si>
  <si>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</si>
  <si>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</si>
  <si>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</si>
  <si>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</si>
  <si>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</si>
  <si>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</si>
  <si>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</si>
  <si>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</si>
  <si>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</si>
  <si>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</si>
  <si>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</si>
  <si>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</si>
  <si>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</si>
  <si>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</si>
  <si>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</si>
  <si>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</si>
  <si>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</si>
  <si>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</si>
  <si>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</si>
  <si>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</si>
  <si>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</si>
  <si>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</si>
  <si>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</si>
  <si>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</si>
  <si>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</si>
  <si>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</si>
  <si>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</si>
  <si>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</si>
  <si>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</si>
  <si>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</si>
  <si>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</si>
  <si>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</si>
  <si>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</si>
  <si>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</si>
  <si>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</si>
  <si>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</si>
  <si>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</si>
  <si>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</si>
  <si>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</si>
  <si>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</si>
  <si>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</si>
  <si>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</si>
  <si>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</si>
  <si>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</si>
  <si>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</si>
  <si>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</si>
  <si>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</si>
  <si>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</si>
  <si>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</si>
  <si>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</si>
  <si>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</si>
  <si>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</si>
  <si>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</si>
  <si>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</si>
  <si>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</si>
  <si>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</si>
  <si>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</si>
  <si>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</si>
  <si>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</si>
  <si>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</si>
  <si>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</si>
  <si>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</si>
  <si>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</si>
  <si>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</si>
  <si>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</si>
  <si>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</si>
  <si>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</si>
  <si>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</si>
  <si>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</si>
  <si>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</si>
  <si>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</si>
  <si>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</si>
  <si>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</si>
  <si>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</si>
  <si>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</si>
  <si>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</si>
  <si>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</si>
  <si>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</si>
  <si>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</si>
  <si>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</si>
  <si>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</si>
  <si>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</si>
  <si>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</si>
  <si>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</si>
  <si>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</si>
  <si>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</si>
  <si>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</si>
  <si>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</si>
  <si>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</si>
  <si>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</si>
  <si>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</si>
  <si>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</si>
  <si>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</si>
  <si>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</si>
  <si>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</si>
  <si>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</si>
  <si>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</si>
  <si>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</si>
  <si>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</si>
  <si>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</si>
  <si>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</si>
  <si>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</si>
  <si>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</si>
  <si>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</si>
  <si>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</si>
  <si>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</si>
  <si>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</si>
  <si>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</si>
  <si>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</si>
  <si>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</si>
  <si>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</si>
  <si>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</si>
  <si>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</si>
  <si>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</si>
  <si>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</si>
  <si>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</si>
  <si>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</si>
  <si>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</si>
  <si>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</si>
  <si>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</si>
  <si>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</si>
  <si>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</si>
  <si>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</si>
  <si>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</si>
  <si>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</si>
  <si>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</si>
  <si>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</si>
  <si>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</si>
  <si>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</si>
  <si>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</si>
  <si>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</si>
  <si>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</si>
  <si>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</si>
  <si>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</si>
  <si>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</si>
  <si>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</si>
  <si>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</si>
  <si>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</si>
  <si>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</si>
  <si>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</si>
  <si>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</si>
  <si>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</si>
  <si>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</si>
  <si>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</si>
  <si>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</si>
  <si>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</si>
  <si>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</si>
  <si>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</si>
  <si>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</si>
  <si>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</si>
  <si>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</si>
  <si>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</si>
  <si>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</si>
  <si>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</si>
  <si>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</si>
  <si>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</si>
  <si>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</si>
  <si>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</si>
  <si>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</si>
  <si>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</si>
  <si>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</si>
  <si>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</si>
  <si>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</si>
  <si>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</si>
  <si>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</si>
  <si>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</si>
  <si>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</si>
  <si>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</si>
  <si>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</si>
  <si>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</si>
  <si>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</si>
  <si>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</si>
  <si>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</si>
  <si>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</si>
  <si>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</si>
  <si>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</si>
  <si>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</si>
  <si>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</si>
  <si>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</si>
  <si>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</si>
  <si>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</si>
  <si>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</si>
  <si>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</si>
  <si>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</si>
  <si>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</si>
  <si>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</si>
  <si>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</si>
  <si>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</si>
  <si>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</si>
  <si>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</si>
  <si>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</si>
  <si>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</si>
  <si>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</si>
  <si>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</si>
  <si>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</si>
  <si>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</si>
  <si>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</si>
  <si>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</si>
  <si>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</si>
  <si>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</si>
  <si>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</si>
  <si>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</si>
  <si>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</si>
  <si>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</si>
  <si>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</si>
  <si>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</si>
  <si>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</si>
  <si>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</si>
  <si>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</si>
  <si>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</si>
  <si>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</si>
  <si>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</si>
  <si>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</si>
  <si>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</si>
  <si>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</si>
  <si>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</si>
  <si>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</si>
  <si>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</si>
  <si>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</si>
  <si>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</si>
  <si>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</si>
  <si>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</si>
  <si>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</si>
  <si>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</si>
  <si>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</si>
  <si>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</si>
  <si>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</si>
  <si>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</si>
  <si>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</si>
  <si>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</si>
  <si>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</si>
  <si>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</si>
  <si>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</si>
  <si>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</si>
  <si>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</si>
  <si>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</si>
  <si>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</si>
  <si>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</si>
  <si>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</si>
  <si>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</si>
  <si>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</si>
  <si>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</si>
  <si>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</si>
  <si>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</si>
  <si>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</si>
  <si>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</si>
  <si>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</si>
  <si>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</si>
  <si>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</si>
  <si>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</si>
  <si>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</si>
  <si>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</si>
  <si>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</si>
  <si>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</si>
  <si>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</si>
  <si>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</si>
  <si>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</si>
  <si>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</si>
  <si>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</si>
  <si>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</si>
  <si>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</si>
  <si>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</si>
  <si>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</si>
  <si>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</si>
  <si>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</si>
  <si>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</si>
  <si>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</si>
  <si>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</si>
  <si>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</si>
  <si>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</si>
  <si>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</si>
  <si>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</si>
  <si>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</si>
  <si>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</si>
  <si>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</si>
  <si>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</si>
  <si>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</si>
  <si>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</si>
  <si>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</si>
  <si>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</si>
  <si>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</si>
  <si>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</si>
  <si>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</si>
  <si>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</si>
  <si>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</si>
  <si>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</si>
  <si>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</si>
  <si>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</si>
  <si>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</si>
  <si>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</si>
  <si>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</si>
  <si>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</si>
  <si>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</si>
  <si>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</si>
  <si>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</si>
  <si>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</si>
  <si>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</si>
  <si>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</si>
  <si>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</si>
  <si>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</si>
  <si>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</si>
  <si>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</si>
  <si>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</si>
  <si>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</si>
  <si>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</si>
  <si>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</si>
  <si>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</si>
  <si>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</si>
  <si>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</si>
  <si>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</si>
  <si>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</si>
  <si>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</si>
  <si>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</si>
  <si>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</si>
  <si>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</si>
  <si>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</si>
  <si>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</si>
  <si>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</si>
  <si>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</si>
  <si>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</si>
  <si>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</si>
  <si>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</si>
  <si>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</si>
  <si>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</si>
  <si>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</si>
  <si>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</si>
  <si>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</si>
  <si>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</si>
  <si>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</si>
  <si>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</si>
  <si>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</si>
  <si>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</si>
  <si>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</si>
  <si>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</si>
  <si>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</si>
  <si>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</si>
  <si>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</si>
  <si>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</si>
  <si>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</si>
  <si>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</si>
  <si>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</si>
  <si>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</si>
  <si>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</si>
  <si>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</si>
  <si>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</si>
  <si>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</si>
  <si>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</si>
  <si>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</si>
  <si>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</si>
  <si>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</si>
  <si>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</si>
  <si>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</si>
  <si>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</si>
  <si>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</si>
  <si>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</si>
  <si>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</si>
  <si>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</si>
  <si>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</si>
  <si>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</si>
  <si>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</si>
  <si>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</si>
  <si>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</si>
  <si>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</si>
  <si>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</si>
  <si>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</si>
  <si>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</si>
  <si>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</si>
  <si>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</si>
  <si>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</si>
  <si>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</si>
  <si>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</si>
  <si>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</si>
  <si>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</si>
  <si>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</si>
  <si>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</si>
  <si>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</si>
  <si>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</si>
  <si>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</si>
  <si>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</si>
  <si>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</si>
  <si>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</si>
  <si>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</si>
  <si>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</si>
  <si>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</si>
  <si>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</si>
  <si>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</si>
  <si>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</si>
  <si>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</si>
  <si>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</si>
  <si>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</si>
  <si>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</si>
  <si>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</si>
  <si>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</si>
  <si>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</si>
  <si>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</si>
  <si>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</si>
  <si>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</si>
  <si>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</si>
  <si>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</si>
  <si>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</si>
  <si>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</si>
  <si>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</si>
  <si>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</si>
  <si>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</si>
  <si>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</si>
  <si>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</si>
  <si>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</si>
  <si>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</si>
  <si>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</si>
  <si>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</si>
  <si>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</si>
  <si>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</si>
  <si>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</si>
  <si>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</si>
  <si>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</si>
  <si>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</si>
  <si>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</si>
  <si>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</si>
  <si>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</si>
  <si>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</si>
  <si>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</si>
  <si>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</si>
  <si>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</si>
  <si>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</si>
  <si>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</si>
  <si>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</si>
  <si>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</si>
  <si>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</si>
  <si>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</si>
  <si>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</si>
  <si>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</si>
  <si>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</si>
  <si>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</si>
  <si>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</si>
  <si>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</si>
  <si>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</si>
  <si>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</si>
  <si>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</si>
  <si>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</si>
  <si>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</si>
  <si>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</si>
  <si>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</si>
  <si>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</si>
  <si>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</si>
  <si>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</si>
  <si>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</si>
  <si>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</si>
  <si>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</si>
  <si>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</si>
  <si>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</si>
  <si>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</si>
  <si>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</si>
  <si>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</si>
  <si>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</si>
  <si>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</si>
  <si>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</si>
  <si>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</si>
  <si>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</si>
  <si>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</si>
  <si>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</si>
  <si>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</si>
  <si>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</si>
  <si>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</si>
  <si>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</si>
  <si>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</si>
  <si>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</si>
  <si>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</si>
  <si>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</si>
  <si>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</si>
  <si>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</si>
  <si>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</si>
  <si>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</si>
  <si>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</si>
  <si>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</si>
  <si>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</si>
  <si>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</si>
  <si>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</si>
  <si>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</si>
  <si>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</si>
  <si>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</si>
  <si>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</si>
  <si>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</si>
  <si>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</si>
  <si>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</si>
  <si>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</si>
  <si>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</si>
  <si>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</si>
  <si>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</si>
  <si>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</si>
  <si>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</si>
  <si>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</si>
  <si>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</si>
  <si>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</si>
  <si>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</si>
  <si>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</si>
  <si>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</si>
  <si>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</si>
  <si>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</si>
  <si>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</si>
  <si>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</si>
  <si>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</si>
  <si>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</si>
  <si>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</si>
  <si>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</si>
  <si>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</si>
  <si>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</si>
  <si>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</si>
  <si>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</si>
  <si>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</si>
  <si>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</si>
  <si>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</si>
  <si>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</si>
  <si>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</si>
  <si>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</si>
  <si>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</si>
  <si>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</si>
  <si>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</si>
  <si>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</si>
  <si>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</si>
  <si>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</si>
  <si>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</si>
  <si>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</si>
  <si>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</si>
  <si>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</si>
  <si>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</si>
  <si>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</si>
  <si>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</si>
  <si>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</si>
  <si>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</si>
  <si>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</si>
  <si>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</si>
  <si>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</si>
  <si>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</si>
  <si>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</si>
  <si>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</si>
  <si>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</si>
  <si>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</si>
  <si>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</si>
  <si>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</si>
  <si>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</si>
  <si>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</si>
  <si>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</si>
  <si>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</si>
  <si>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</si>
  <si>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</si>
  <si>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</si>
  <si>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</si>
  <si>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</si>
  <si>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</si>
  <si>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</si>
  <si>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</si>
  <si>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</si>
  <si>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</si>
  <si>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</si>
  <si>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</si>
  <si>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</si>
  <si>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</si>
  <si>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</si>
  <si>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</si>
  <si>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</si>
  <si>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</si>
  <si>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</si>
  <si>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</si>
  <si>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</si>
  <si>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</si>
  <si>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</si>
  <si>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</si>
  <si>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</si>
  <si>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</si>
  <si>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</si>
  <si>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</si>
  <si>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</si>
  <si>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</si>
  <si>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</si>
  <si>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</si>
  <si>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</si>
  <si>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</si>
  <si>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</si>
  <si>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</si>
  <si>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</si>
  <si>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</si>
  <si>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</si>
  <si>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</si>
  <si>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</si>
  <si>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</si>
  <si>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</si>
  <si>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</si>
  <si>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</si>
  <si>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</si>
  <si>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</si>
  <si>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</si>
  <si>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</si>
  <si>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</si>
  <si>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</si>
  <si>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</si>
  <si>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</si>
  <si>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</si>
  <si>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</si>
  <si>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</si>
  <si>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</si>
  <si>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</si>
  <si>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</si>
  <si>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</si>
  <si>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</si>
  <si>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</si>
  <si>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</si>
  <si>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</si>
  <si>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</si>
  <si>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</si>
  <si>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</si>
  <si>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</si>
  <si>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</si>
  <si>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</si>
  <si>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</si>
  <si>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</si>
  <si>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</si>
  <si>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</si>
  <si>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</si>
  <si>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</si>
  <si>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</si>
  <si>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</si>
  <si>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</si>
  <si>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</si>
  <si>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</si>
  <si>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</si>
  <si>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</si>
  <si>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</si>
  <si>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</si>
  <si>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</si>
  <si>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</si>
  <si>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</si>
  <si>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</si>
  <si>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</si>
  <si>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</si>
  <si>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</si>
  <si>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</si>
  <si>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</si>
  <si>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</si>
  <si>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</si>
  <si>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</si>
  <si>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</si>
  <si>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</si>
  <si>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</si>
  <si>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</si>
  <si>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</si>
  <si>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</si>
  <si>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</si>
  <si>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</si>
  <si>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</si>
  <si>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</si>
  <si>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</si>
  <si>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</si>
  <si>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</si>
  <si>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</si>
  <si>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</si>
  <si>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</si>
  <si>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</si>
  <si>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</si>
  <si>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</si>
  <si>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</si>
  <si>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</si>
  <si>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</si>
  <si>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</si>
  <si>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</si>
  <si>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</si>
  <si>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</si>
  <si>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</si>
  <si>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</si>
  <si>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</si>
  <si>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</si>
  <si>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</si>
  <si>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</si>
  <si>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</si>
  <si>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</si>
  <si>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</si>
  <si>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</si>
  <si>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</si>
  <si>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</si>
  <si>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</si>
  <si>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</si>
  <si>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</si>
  <si>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</si>
  <si>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</si>
  <si>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</si>
  <si>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</si>
  <si>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</si>
  <si>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</si>
  <si>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</si>
  <si>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</si>
  <si>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</si>
  <si>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</si>
  <si>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</si>
  <si>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</si>
  <si>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</si>
  <si>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</si>
  <si>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</si>
  <si>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</si>
  <si>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</si>
  <si>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</si>
  <si>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</si>
  <si>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</si>
  <si>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</si>
  <si>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</si>
  <si>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</si>
  <si>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</si>
  <si>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</si>
  <si>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</si>
  <si>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</si>
  <si>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</si>
  <si>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</si>
  <si>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</si>
  <si>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</si>
  <si>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</si>
  <si>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</si>
  <si>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</si>
  <si>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</si>
  <si>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</si>
  <si>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</si>
  <si>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</si>
  <si>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</si>
  <si>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</si>
  <si>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</si>
  <si>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</si>
  <si>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</si>
  <si>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</si>
  <si>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</si>
  <si>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</si>
  <si>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</si>
  <si>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</si>
  <si>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</si>
  <si>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</si>
  <si>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</si>
  <si>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</si>
  <si>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</si>
  <si>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</si>
  <si>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</si>
  <si>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</si>
  <si>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</si>
  <si>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</si>
  <si>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</si>
  <si>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</si>
  <si>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</si>
  <si>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</si>
  <si>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</si>
  <si>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</si>
  <si>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</si>
  <si>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</si>
  <si>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</si>
  <si>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</si>
  <si>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</si>
  <si>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</si>
  <si>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</si>
  <si>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</si>
  <si>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</si>
  <si>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</si>
  <si>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</si>
  <si>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</si>
  <si>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</si>
  <si>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</si>
  <si>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</si>
  <si>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</si>
  <si>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</si>
  <si>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</si>
  <si>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</si>
  <si>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</si>
  <si>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</si>
  <si>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</si>
  <si>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</si>
  <si>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</si>
  <si>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</si>
  <si>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</si>
  <si>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</si>
  <si>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</si>
  <si>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</si>
  <si>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</si>
  <si>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</si>
  <si>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</si>
  <si>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</si>
  <si>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</si>
  <si>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</si>
  <si>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</si>
  <si>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</si>
  <si>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</si>
  <si>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</si>
  <si>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</si>
  <si>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</si>
  <si>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</si>
  <si>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</si>
  <si>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</si>
  <si>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</si>
  <si>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</si>
  <si>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</si>
  <si>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</si>
  <si>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</si>
  <si>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</si>
  <si>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</si>
  <si>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</si>
  <si>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</si>
  <si>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</si>
  <si>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</si>
  <si>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</si>
  <si>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</si>
  <si>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</si>
  <si>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</si>
  <si>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</si>
  <si>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</si>
  <si>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</si>
  <si>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</si>
  <si>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</si>
  <si>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</si>
  <si>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</si>
  <si>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</si>
  <si>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</si>
  <si>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</si>
  <si>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</si>
  <si>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</si>
  <si>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</si>
  <si>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</si>
  <si>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</si>
  <si>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</si>
  <si>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</si>
  <si>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</si>
  <si>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</si>
  <si>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</si>
  <si>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</si>
  <si>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</si>
  <si>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</si>
  <si>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</si>
  <si>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</si>
  <si>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</si>
  <si>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</si>
  <si>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</si>
  <si>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</si>
  <si>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</si>
  <si>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</si>
  <si>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</si>
  <si>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</si>
  <si>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</si>
  <si>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</si>
  <si>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</si>
  <si>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</si>
  <si>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</si>
  <si>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</si>
  <si>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</si>
  <si>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</si>
  <si>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</si>
  <si>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</si>
  <si>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</si>
  <si>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</si>
  <si>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</si>
  <si>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</si>
  <si>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</si>
  <si>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</si>
  <si>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</si>
  <si>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</si>
  <si>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</si>
  <si>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</si>
  <si>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</si>
  <si>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</si>
  <si>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</si>
  <si>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</si>
  <si>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</si>
  <si>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</si>
  <si>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</si>
  <si>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</si>
  <si>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</si>
  <si>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</si>
  <si>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</si>
  <si>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</si>
  <si>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</si>
  <si>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</si>
  <si>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</si>
  <si>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</si>
  <si>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</si>
  <si>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</si>
  <si>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</si>
  <si>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</si>
  <si>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</si>
  <si>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</si>
  <si>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</si>
  <si>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</si>
  <si>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</si>
  <si>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</si>
  <si>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</si>
  <si>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</si>
  <si>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</si>
  <si>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</si>
  <si>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</si>
  <si>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</si>
  <si>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</si>
  <si>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</si>
  <si>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</si>
  <si>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</si>
  <si>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</si>
  <si>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</si>
  <si>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</si>
  <si>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</si>
  <si>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</si>
  <si>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</si>
  <si>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</si>
  <si>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</si>
  <si>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</si>
  <si>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</si>
  <si>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</si>
  <si>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</si>
  <si>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</si>
  <si>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</si>
  <si>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</si>
  <si>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</si>
  <si>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</si>
  <si>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</si>
  <si>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</si>
  <si>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</si>
  <si>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</si>
  <si>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</si>
  <si>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</si>
  <si>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</si>
  <si>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</si>
  <si>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</si>
  <si>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</si>
  <si>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</si>
  <si>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</si>
  <si>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</si>
  <si>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</si>
  <si>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</si>
  <si>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</si>
  <si>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</si>
  <si>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</si>
  <si>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</si>
  <si>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</si>
  <si>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</si>
  <si>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</si>
  <si>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</si>
  <si>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</si>
  <si>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</si>
  <si>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</si>
  <si>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</si>
  <si>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</si>
  <si>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</si>
  <si>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</si>
  <si>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</si>
  <si>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</si>
  <si>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</si>
  <si>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</si>
  <si>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</si>
  <si>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</si>
  <si>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</si>
  <si>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</si>
  <si>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</si>
  <si>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</si>
  <si>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</si>
  <si>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</si>
  <si>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</si>
  <si>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</si>
  <si>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</si>
  <si>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</si>
  <si>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</si>
  <si>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</si>
  <si>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</si>
  <si>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</si>
  <si>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</si>
  <si>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</si>
  <si>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</si>
  <si>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</si>
  <si>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</si>
  <si>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</si>
  <si>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</si>
  <si>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</si>
  <si>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</si>
  <si>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</si>
  <si>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</si>
  <si>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</si>
  <si>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</si>
  <si>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</si>
  <si>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</si>
  <si>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</si>
  <si>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</si>
  <si>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</si>
  <si>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</si>
  <si>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</si>
  <si>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</si>
  <si>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</si>
  <si>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</si>
  <si>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</si>
  <si>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</si>
  <si>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</si>
  <si>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</si>
  <si>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</si>
  <si>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</si>
  <si>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</si>
  <si>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</si>
  <si>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</si>
  <si>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</si>
  <si>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</si>
  <si>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</si>
  <si>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</si>
  <si>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</si>
  <si>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</si>
  <si>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</si>
  <si>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</si>
  <si>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</si>
  <si>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</si>
  <si>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</si>
  <si>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</si>
  <si>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</si>
  <si>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</si>
  <si>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</si>
  <si>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</si>
  <si>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</si>
  <si>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</si>
  <si>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</si>
  <si>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</si>
  <si>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</si>
  <si>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</si>
  <si>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</si>
  <si>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</si>
  <si>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</si>
  <si>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</si>
  <si>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</si>
  <si>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</si>
  <si>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</si>
  <si>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</si>
  <si>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</si>
  <si>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</si>
  <si>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</si>
  <si>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</si>
  <si>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</si>
  <si>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</si>
  <si>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</si>
  <si>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</si>
  <si>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</si>
  <si>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</si>
  <si>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</si>
  <si>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</si>
  <si>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</si>
  <si>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</si>
  <si>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</si>
  <si>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</si>
  <si>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</si>
  <si>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</si>
  <si>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</si>
  <si>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</si>
  <si>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</si>
  <si>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</si>
  <si>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</si>
  <si>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</si>
  <si>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</si>
  <si>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</si>
  <si>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</si>
  <si>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</si>
  <si>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</si>
  <si>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</si>
  <si>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</si>
  <si>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</si>
  <si>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</si>
  <si>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</si>
  <si>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</si>
  <si>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</si>
  <si>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</si>
  <si>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</si>
  <si>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</si>
  <si>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</si>
  <si>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</si>
  <si>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</si>
  <si>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</si>
  <si>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</si>
  <si>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</si>
  <si>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</si>
  <si>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</si>
  <si>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</si>
  <si>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</si>
  <si>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</si>
  <si>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</si>
  <si>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</si>
  <si>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</si>
  <si>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</si>
  <si>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</si>
  <si>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</si>
  <si>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</si>
  <si>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</si>
  <si>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</si>
  <si>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</si>
  <si>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</si>
  <si>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</si>
  <si>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</si>
  <si>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</si>
  <si>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</si>
  <si>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</si>
  <si>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</si>
  <si>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</si>
  <si>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</si>
  <si>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</si>
  <si>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</si>
  <si>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</si>
  <si>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</si>
  <si>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</si>
  <si>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</si>
  <si>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</si>
  <si>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</si>
  <si>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</si>
  <si>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</si>
  <si>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</si>
  <si>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</si>
  <si>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</si>
  <si>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</si>
  <si>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</si>
  <si>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</si>
  <si>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</si>
  <si>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</si>
  <si>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</si>
  <si>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</si>
  <si>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</si>
  <si>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</si>
  <si>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</si>
  <si>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</si>
  <si>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</si>
  <si>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</si>
  <si>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</si>
  <si>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</si>
  <si>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</si>
  <si>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</si>
  <si>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</si>
  <si>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</si>
  <si>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</si>
  <si>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</si>
  <si>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</si>
  <si>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</si>
  <si>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</si>
  <si>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</si>
  <si>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</si>
  <si>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</si>
  <si>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</si>
  <si>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</si>
  <si>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</si>
  <si>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</si>
  <si>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</si>
  <si>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</si>
  <si>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</si>
  <si>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</si>
  <si>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</si>
  <si>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</si>
  <si>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</si>
  <si>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</si>
  <si>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</si>
  <si>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</si>
  <si>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</si>
  <si>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</si>
  <si>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</si>
  <si>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</si>
  <si>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</si>
  <si>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</si>
  <si>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</si>
  <si>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</si>
  <si>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</si>
  <si>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</si>
  <si>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</si>
  <si>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</si>
  <si>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</si>
  <si>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</si>
  <si>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</si>
  <si>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</si>
  <si>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</si>
  <si>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</si>
  <si>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</si>
  <si>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</si>
  <si>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</si>
  <si>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</si>
  <si>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</si>
  <si>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</si>
  <si>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</si>
  <si>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</si>
  <si>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</si>
  <si>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</si>
  <si>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</si>
  <si>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</si>
  <si>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</si>
  <si>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</si>
  <si>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</si>
  <si>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</si>
  <si>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</si>
  <si>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</si>
  <si>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</si>
  <si>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</si>
  <si>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</si>
  <si>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</si>
  <si>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</si>
  <si>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</si>
  <si>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</si>
  <si>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</si>
  <si>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</si>
  <si>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</si>
  <si>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</si>
  <si>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</si>
  <si>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</si>
  <si>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</si>
  <si>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</si>
  <si>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</si>
  <si>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</si>
  <si>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</si>
  <si>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</si>
  <si>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</si>
  <si>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</si>
  <si>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</si>
  <si>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</si>
  <si>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</si>
  <si>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</si>
  <si>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</si>
  <si>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</si>
  <si>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</si>
  <si>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</si>
  <si>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</si>
  <si>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</si>
  <si>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</si>
  <si>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</si>
  <si>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</si>
  <si>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</si>
  <si>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</si>
  <si>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</si>
  <si>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</si>
  <si>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</si>
  <si>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</si>
  <si>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</si>
  <si>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</si>
  <si>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</si>
  <si>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</si>
  <si>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</si>
  <si>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</si>
  <si>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</si>
  <si>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</si>
  <si>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</si>
  <si>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</si>
  <si>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</si>
  <si>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</si>
  <si>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</si>
  <si>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</si>
  <si>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</si>
  <si>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</si>
  <si>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</si>
  <si>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</si>
  <si>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</si>
  <si>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</si>
  <si>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</si>
  <si>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</si>
  <si>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</si>
  <si>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</si>
  <si>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</si>
  <si>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</si>
  <si>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</si>
  <si>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</si>
  <si>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</si>
  <si>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</si>
  <si>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</si>
  <si>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</si>
  <si>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</si>
  <si>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</si>
  <si>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</si>
  <si>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</si>
  <si>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</si>
  <si>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</si>
  <si>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</si>
  <si>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</si>
  <si>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</si>
  <si>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</si>
  <si>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</si>
  <si>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</si>
  <si>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</si>
  <si>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</si>
  <si>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</si>
  <si>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</si>
  <si>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</si>
  <si>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</si>
  <si>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</si>
  <si>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</si>
  <si>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</si>
  <si>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</si>
  <si>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</si>
  <si>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</si>
  <si>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</si>
  <si>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</si>
  <si>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</si>
  <si>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</si>
  <si>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</si>
  <si>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</si>
  <si>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</si>
  <si>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</si>
  <si>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</si>
  <si>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</si>
  <si>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</si>
  <si>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</si>
  <si>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</si>
  <si>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</si>
  <si>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</si>
  <si>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</si>
  <si>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</si>
  <si>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</si>
  <si>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</si>
  <si>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</si>
  <si>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</si>
  <si>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</si>
  <si>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</si>
  <si>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</si>
  <si>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</si>
  <si>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</si>
  <si>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</si>
  <si>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</si>
  <si>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</si>
  <si>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</si>
  <si>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</si>
  <si>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</si>
  <si>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</si>
  <si>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</si>
  <si>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</si>
  <si>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</si>
  <si>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</si>
  <si>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</si>
  <si>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</si>
  <si>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</si>
  <si>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</si>
  <si>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</si>
  <si>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</si>
  <si>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</si>
  <si>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</si>
  <si>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</si>
  <si>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</si>
  <si>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</si>
  <si>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</si>
  <si>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</si>
  <si>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</si>
  <si>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</si>
  <si>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</si>
  <si>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</si>
  <si>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</si>
  <si>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</si>
  <si>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</si>
  <si>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</si>
  <si>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</si>
  <si>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</si>
  <si>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</si>
  <si>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</si>
  <si>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</si>
  <si>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</si>
  <si>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</si>
  <si>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</si>
  <si>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</si>
  <si>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</si>
  <si>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</si>
  <si>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</si>
  <si>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</si>
  <si>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</si>
  <si>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</si>
  <si>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</si>
  <si>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</si>
  <si>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</si>
  <si>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</si>
  <si>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</si>
  <si>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</si>
  <si>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</si>
  <si>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</si>
  <si>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</si>
  <si>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</si>
  <si>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</si>
  <si>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</si>
  <si>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</si>
  <si>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</si>
  <si>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</si>
  <si>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</si>
  <si>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</si>
  <si>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</si>
  <si>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</si>
  <si>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</si>
  <si>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</si>
  <si>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</si>
  <si>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</si>
  <si>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</si>
  <si>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</si>
  <si>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</si>
  <si>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</si>
  <si>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</si>
  <si>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</si>
  <si>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</si>
  <si>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</si>
  <si>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</si>
  <si>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</si>
  <si>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</si>
  <si>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</si>
  <si>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</si>
  <si>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</si>
  <si>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</si>
  <si>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</si>
  <si>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</si>
  <si>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</si>
  <si>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</si>
  <si>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</si>
  <si>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</si>
  <si>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</si>
  <si>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</si>
  <si>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</si>
  <si>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</si>
  <si>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</si>
  <si>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</si>
  <si>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</si>
  <si>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</si>
  <si>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</si>
  <si>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</si>
  <si>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</si>
  <si>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</si>
  <si>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</si>
  <si>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</si>
  <si>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</si>
  <si>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</si>
  <si>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</si>
  <si>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</si>
  <si>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</si>
  <si>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</si>
  <si>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</si>
  <si>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</si>
  <si>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</si>
  <si>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</si>
  <si>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</si>
  <si>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</si>
  <si>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</si>
  <si>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</si>
  <si>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</si>
  <si>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</si>
  <si>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</si>
  <si>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</si>
  <si>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</si>
  <si>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</si>
  <si>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</si>
  <si>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</si>
  <si>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</si>
  <si>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</si>
  <si>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</si>
  <si>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</si>
  <si>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</si>
  <si>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</si>
  <si>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</si>
  <si>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</si>
  <si>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</si>
  <si>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</si>
  <si>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</si>
  <si>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</si>
  <si>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</si>
  <si>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</si>
  <si>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</si>
  <si>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</si>
  <si>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</si>
  <si>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</si>
  <si>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</si>
  <si>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</si>
  <si>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</si>
  <si>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</si>
  <si>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</si>
  <si>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</si>
  <si>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</si>
  <si>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</si>
  <si>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</si>
  <si>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</si>
  <si>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</si>
  <si>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</si>
  <si>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</si>
  <si>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</si>
  <si>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</si>
  <si>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</si>
  <si>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</si>
  <si>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</si>
  <si>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</si>
  <si>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</si>
  <si>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</si>
  <si>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</si>
  <si>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</si>
  <si>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</si>
  <si>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</si>
  <si>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</si>
  <si>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</si>
  <si>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</si>
  <si>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</si>
  <si>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</si>
  <si>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</si>
  <si>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</si>
  <si>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</si>
  <si>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</si>
  <si>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</si>
  <si>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</si>
  <si>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</si>
  <si>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</si>
  <si>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</si>
  <si>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</si>
  <si>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</si>
  <si>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</si>
  <si>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</si>
  <si>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</si>
  <si>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</si>
  <si>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</si>
  <si>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</si>
  <si>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</si>
  <si>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</si>
  <si>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</si>
  <si>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</si>
  <si>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</si>
  <si>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</si>
  <si>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</si>
  <si>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</si>
  <si>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</si>
  <si>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</si>
  <si>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</si>
  <si>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</si>
  <si>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</si>
  <si>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</si>
  <si>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</si>
  <si>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</si>
  <si>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</si>
  <si>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</si>
  <si>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</si>
  <si>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</si>
  <si>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</si>
  <si>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</si>
  <si>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</si>
  <si>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</si>
  <si>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</si>
  <si>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</si>
  <si>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</si>
  <si>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</si>
  <si>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</si>
  <si>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</si>
  <si>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</si>
  <si>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</si>
  <si>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</si>
  <si>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</si>
  <si>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</si>
  <si>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</si>
  <si>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</si>
  <si>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</si>
  <si>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</si>
  <si>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</si>
  <si>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</si>
  <si>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</si>
  <si>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</si>
  <si>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</si>
  <si>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</si>
  <si>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</si>
  <si>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</si>
  <si>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</si>
  <si>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</si>
  <si>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</si>
  <si>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</si>
  <si>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</si>
  <si>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</si>
  <si>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</si>
  <si>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</si>
  <si>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</si>
  <si>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</si>
  <si>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</si>
  <si>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</si>
  <si>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</si>
  <si>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</si>
  <si>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</si>
  <si>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</si>
  <si>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</si>
  <si>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</si>
  <si>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</si>
  <si>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</si>
  <si>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</si>
  <si>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</si>
  <si>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</si>
  <si>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</si>
  <si>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</si>
  <si>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</si>
  <si>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</si>
  <si>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</si>
  <si>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</si>
  <si>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</si>
  <si>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</si>
  <si>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</si>
  <si>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</si>
  <si>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</si>
  <si>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</si>
  <si>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</si>
  <si>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</si>
  <si>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</si>
  <si>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</si>
  <si>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</si>
  <si>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</si>
  <si>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</si>
  <si>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</si>
  <si>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</si>
  <si>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</si>
  <si>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</si>
  <si>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</si>
  <si>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</si>
  <si>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</si>
  <si>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</si>
  <si>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</si>
  <si>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</si>
  <si>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</si>
  <si>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</si>
  <si>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</si>
  <si>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</si>
  <si>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</si>
  <si>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</si>
  <si>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</si>
  <si>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</si>
  <si>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</si>
  <si>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</si>
  <si>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</si>
  <si>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</si>
  <si>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</si>
  <si>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</si>
  <si>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</si>
  <si>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</si>
  <si>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</si>
  <si>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</si>
  <si>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</si>
  <si>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</si>
  <si>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</si>
  <si>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</si>
  <si>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</si>
  <si>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</si>
  <si>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</si>
  <si>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</si>
  <si>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</si>
  <si>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</si>
  <si>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</si>
  <si>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</si>
  <si>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</si>
  <si>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</si>
  <si>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</si>
  <si>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</si>
  <si>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</si>
  <si>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</si>
  <si>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</si>
  <si>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</si>
  <si>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</si>
  <si>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</si>
  <si>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</si>
  <si>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</si>
  <si>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</si>
  <si>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</si>
  <si>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</si>
  <si>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</si>
  <si>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</si>
  <si>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</si>
  <si>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</si>
  <si>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</si>
  <si>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</si>
  <si>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</si>
  <si>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</si>
  <si>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</si>
  <si>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</si>
  <si>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</si>
  <si>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</si>
  <si>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</si>
  <si>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</si>
  <si>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</si>
  <si>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</si>
  <si>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</si>
  <si>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</si>
  <si>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</si>
  <si>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</si>
  <si>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</si>
  <si>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</si>
  <si>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</si>
  <si>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</si>
  <si>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</si>
  <si>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</si>
  <si>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</si>
  <si>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</si>
  <si>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</si>
  <si>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</si>
  <si>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</si>
  <si>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</si>
  <si>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</si>
  <si>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</si>
  <si>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</si>
  <si>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</si>
  <si>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</si>
  <si>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</si>
  <si>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</si>
  <si>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</si>
  <si>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</si>
  <si>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</si>
  <si>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</si>
  <si>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</si>
  <si>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</si>
  <si>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</si>
  <si>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</si>
  <si>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</si>
  <si>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</si>
  <si>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</si>
  <si>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</si>
  <si>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</si>
  <si>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</si>
  <si>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</si>
  <si>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</si>
  <si>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</si>
  <si>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</si>
  <si>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</si>
  <si>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</si>
  <si>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</si>
  <si>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</si>
  <si>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</si>
  <si>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</si>
  <si>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</si>
  <si>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</si>
  <si>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</si>
  <si>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</si>
  <si>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</si>
  <si>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</si>
  <si>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</si>
  <si>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</si>
  <si>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</si>
  <si>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</si>
  <si>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</si>
  <si>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</si>
  <si>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</si>
  <si>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</si>
  <si>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</si>
  <si>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</si>
  <si>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</si>
  <si>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</si>
  <si>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</si>
  <si>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</si>
  <si>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</si>
  <si>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</si>
  <si>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</si>
  <si>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</si>
  <si>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</si>
  <si>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</si>
  <si>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</si>
  <si>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</si>
  <si>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</si>
  <si>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</si>
  <si>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</si>
  <si>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</si>
  <si>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</si>
  <si>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</si>
  <si>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</si>
  <si>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</si>
  <si>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</si>
  <si>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</si>
  <si>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</si>
  <si>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</si>
  <si>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</si>
  <si>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</si>
  <si>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</si>
  <si>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</si>
  <si>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</si>
  <si>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</si>
  <si>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</si>
  <si>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</si>
  <si>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</si>
  <si>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</si>
  <si>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</si>
  <si>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</si>
  <si>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</si>
  <si>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</si>
  <si>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</si>
  <si>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</si>
  <si>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</si>
  <si>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</si>
  <si>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</si>
  <si>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</si>
  <si>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</si>
  <si>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</si>
  <si>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</si>
  <si>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</si>
  <si>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</si>
  <si>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</si>
  <si>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</si>
  <si>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</si>
  <si>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</si>
  <si>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</si>
  <si>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</si>
  <si>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</si>
  <si>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</si>
  <si>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</si>
  <si>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</si>
  <si>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</si>
  <si>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</si>
  <si>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</si>
  <si>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</si>
  <si>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</si>
  <si>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</si>
  <si>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</si>
  <si>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</si>
  <si>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</si>
  <si>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</si>
  <si>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</si>
  <si>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</si>
  <si>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</si>
  <si>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</si>
  <si>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</si>
  <si>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</si>
  <si>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</si>
  <si>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</si>
  <si>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</si>
  <si>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</si>
  <si>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</si>
  <si>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</si>
  <si>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</si>
  <si>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</si>
  <si>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</si>
  <si>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</si>
  <si>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</si>
  <si>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</si>
  <si>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</si>
  <si>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</si>
  <si>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</si>
  <si>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</si>
  <si>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</si>
  <si>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</si>
  <si>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</si>
  <si>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</si>
  <si>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</si>
  <si>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</si>
  <si>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</si>
  <si>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</si>
  <si>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</si>
  <si>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</si>
  <si>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</si>
  <si>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</si>
  <si>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</si>
  <si>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</si>
  <si>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</si>
  <si>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</si>
  <si>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</si>
  <si>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</si>
  <si>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</si>
  <si>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</si>
  <si>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</si>
  <si>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</si>
  <si>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</si>
  <si>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</si>
  <si>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</si>
  <si>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</si>
  <si>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</si>
  <si>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</si>
  <si>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</si>
  <si>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</si>
  <si>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</si>
  <si>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</si>
  <si>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</si>
  <si>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</si>
  <si>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</si>
  <si>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</si>
  <si>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</si>
  <si>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</si>
  <si>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</si>
  <si>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</si>
  <si>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</si>
  <si>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</si>
  <si>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</si>
  <si>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</si>
  <si>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</si>
  <si>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</si>
  <si>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</si>
  <si>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</si>
  <si>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</si>
  <si>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</si>
  <si>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</si>
  <si>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</si>
  <si>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</si>
  <si>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</si>
  <si>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</si>
  <si>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</si>
  <si>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</si>
  <si>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</si>
  <si>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</si>
  <si>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</si>
  <si>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</si>
  <si>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</si>
  <si>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</si>
  <si>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</si>
  <si>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</si>
  <si>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</si>
  <si>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</si>
  <si>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</si>
  <si>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</si>
  <si>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</si>
  <si>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</si>
  <si>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</si>
  <si>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</si>
  <si>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</si>
  <si>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</si>
  <si>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</si>
  <si>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</si>
  <si>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</si>
  <si>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</si>
  <si>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</si>
  <si>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</si>
  <si>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</si>
  <si>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</si>
  <si>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</si>
  <si>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</si>
  <si>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</si>
  <si>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</si>
  <si>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</si>
  <si>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</si>
  <si>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</si>
  <si>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</si>
  <si>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</si>
  <si>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</si>
  <si>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</si>
  <si>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</si>
  <si>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</si>
  <si>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</si>
  <si>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</si>
  <si>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</si>
  <si>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</si>
  <si>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</si>
  <si>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</si>
  <si>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</si>
  <si>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</si>
  <si>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</si>
  <si>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</si>
  <si>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</si>
  <si>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</si>
  <si>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</si>
  <si>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</si>
  <si>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</si>
  <si>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</si>
  <si>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</si>
  <si>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</si>
  <si>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</si>
  <si>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</si>
  <si>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</si>
  <si>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</si>
  <si>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</si>
  <si>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</si>
  <si>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</si>
  <si>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</si>
  <si>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</si>
  <si>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</si>
  <si>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</si>
  <si>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</si>
  <si>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</si>
  <si>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</si>
  <si>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</si>
  <si>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</si>
  <si>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</si>
  <si>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</si>
  <si>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</si>
  <si>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</si>
  <si>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</si>
  <si>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</si>
  <si>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</si>
  <si>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</si>
  <si>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</si>
  <si>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</si>
  <si>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</si>
  <si>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</si>
  <si>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</si>
  <si>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</si>
  <si>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</si>
  <si>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</si>
  <si>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</si>
  <si>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</si>
  <si>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</si>
  <si>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</si>
  <si>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</si>
  <si>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</si>
  <si>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</si>
  <si>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</si>
  <si>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</si>
  <si>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</si>
  <si>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</si>
  <si>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</si>
  <si>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</si>
  <si>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</si>
  <si>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</si>
  <si>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</si>
  <si>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</si>
  <si>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</si>
  <si>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</si>
  <si>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</si>
  <si>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</si>
  <si>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</si>
  <si>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</si>
  <si>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</si>
  <si>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</si>
  <si>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</si>
  <si>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</si>
  <si>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</si>
  <si>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</si>
  <si>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</si>
  <si>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</si>
  <si>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</si>
  <si>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</si>
  <si>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</si>
  <si>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</si>
  <si>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</si>
  <si>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</si>
  <si>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</si>
  <si>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</si>
  <si>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</si>
  <si>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</si>
  <si>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</si>
  <si>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</si>
  <si>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</si>
  <si>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</si>
  <si>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</si>
  <si>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</si>
  <si>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</si>
  <si>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</si>
  <si>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</si>
  <si>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</si>
  <si>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</si>
  <si>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</si>
  <si>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</si>
  <si>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</si>
  <si>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</si>
  <si>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</si>
  <si>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</si>
  <si>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</si>
  <si>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</si>
  <si>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</si>
  <si>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</si>
  <si>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</si>
  <si>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</si>
  <si>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</si>
  <si>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</si>
  <si>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</si>
  <si>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</si>
  <si>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</si>
  <si>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</si>
  <si>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</si>
  <si>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</si>
  <si>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</si>
  <si>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</si>
  <si>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</si>
  <si>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</si>
  <si>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</si>
  <si>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</si>
  <si>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</si>
  <si>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</si>
  <si>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</si>
  <si>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</si>
  <si>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</si>
  <si>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</si>
  <si>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</si>
  <si>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</si>
  <si>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</si>
  <si>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</si>
  <si>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</si>
  <si>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</si>
  <si>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</si>
  <si>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</si>
  <si>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</si>
  <si>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</si>
  <si>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</si>
  <si>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</si>
  <si>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</si>
  <si>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</si>
  <si>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</si>
  <si>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</si>
  <si>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</si>
  <si>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</si>
  <si>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</si>
  <si>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</si>
  <si>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</si>
  <si>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</si>
  <si>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</si>
  <si>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</si>
  <si>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</si>
  <si>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</si>
  <si>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</si>
  <si>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</si>
  <si>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</si>
  <si>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</si>
  <si>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</si>
  <si>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</si>
  <si>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</si>
  <si>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</si>
  <si>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</si>
  <si>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</si>
  <si>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</si>
  <si>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</si>
  <si>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</si>
  <si>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</si>
  <si>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</si>
  <si>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</si>
  <si>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</si>
  <si>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</si>
  <si>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</si>
  <si>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</si>
  <si>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</si>
  <si>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</si>
  <si>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</si>
  <si>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</si>
  <si>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</si>
  <si>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</si>
  <si>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</si>
  <si>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</si>
  <si>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</si>
  <si>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</si>
  <si>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</si>
  <si>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</si>
  <si>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</si>
  <si>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</si>
  <si>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</si>
  <si>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</si>
  <si>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</si>
  <si>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</si>
  <si>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</si>
  <si>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</si>
  <si>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</si>
  <si>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</si>
  <si>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</si>
  <si>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</si>
  <si>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</si>
  <si>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</si>
  <si>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</si>
  <si>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</si>
  <si>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</si>
  <si>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</si>
  <si>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</si>
  <si>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</si>
  <si>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</si>
  <si>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</si>
  <si>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</si>
  <si>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</si>
  <si>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</si>
  <si>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</si>
  <si>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</si>
  <si>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</si>
  <si>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</si>
  <si>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</si>
  <si>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</si>
  <si>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</si>
  <si>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</si>
  <si>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</si>
  <si>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</si>
  <si>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</si>
  <si>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</si>
  <si>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</si>
  <si>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</si>
  <si>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</si>
  <si>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</si>
  <si>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</si>
  <si>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</si>
  <si>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</si>
  <si>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</si>
  <si>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</si>
  <si>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</si>
  <si>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</si>
  <si>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</si>
  <si>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</si>
  <si>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</si>
  <si>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</si>
  <si>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</si>
  <si>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</si>
  <si>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</si>
  <si>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</si>
  <si>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</si>
  <si>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</si>
  <si>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</si>
  <si>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</si>
  <si>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</si>
  <si>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</si>
  <si>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</si>
  <si>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</si>
  <si>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</si>
  <si>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</si>
  <si>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</si>
  <si>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</si>
  <si>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</si>
  <si>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</si>
  <si>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</si>
  <si>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</si>
  <si>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</si>
  <si>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</si>
  <si>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</si>
  <si>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</si>
  <si>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</si>
  <si>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</si>
  <si>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</si>
  <si>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</si>
  <si>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</si>
  <si>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</si>
  <si>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</si>
  <si>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</si>
  <si>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</si>
  <si>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</si>
  <si>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</si>
  <si>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</si>
  <si>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</si>
  <si>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</si>
  <si>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</si>
  <si>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</si>
  <si>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</si>
  <si>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</si>
  <si>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</si>
  <si>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</si>
  <si>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</si>
  <si>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</si>
  <si>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</si>
  <si>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</si>
  <si>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</si>
  <si>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</si>
  <si>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</si>
  <si>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</si>
  <si>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</si>
  <si>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</si>
  <si>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</si>
  <si>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</si>
  <si>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</si>
  <si>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</si>
  <si>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</si>
  <si>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</si>
  <si>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</si>
  <si>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</si>
  <si>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</si>
  <si>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</si>
  <si>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</si>
  <si>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</si>
  <si>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</si>
  <si>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</si>
  <si>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</si>
  <si>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</si>
  <si>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</si>
  <si>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</si>
  <si>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</si>
  <si>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</si>
  <si>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</si>
  <si>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</si>
  <si>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</si>
  <si>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</si>
  <si>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</si>
  <si>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</si>
  <si>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</si>
  <si>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</si>
  <si>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</si>
  <si>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</si>
  <si>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</si>
  <si>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</si>
  <si>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</si>
  <si>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</si>
  <si>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</si>
  <si>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</si>
  <si>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</si>
  <si>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</si>
  <si>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</si>
  <si>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</si>
  <si>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</si>
  <si>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</si>
  <si>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</si>
  <si>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</si>
  <si>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</si>
  <si>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</si>
  <si>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</si>
  <si>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</si>
  <si>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</si>
  <si>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</si>
  <si>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</si>
  <si>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</si>
  <si>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</si>
  <si>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</si>
  <si>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</si>
  <si>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</si>
  <si>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</si>
  <si>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</si>
  <si>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</si>
  <si>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</si>
  <si>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</si>
  <si>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</si>
  <si>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</si>
  <si>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</si>
  <si>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</si>
  <si>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</si>
  <si>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</si>
  <si>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</si>
  <si>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</si>
  <si>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</si>
  <si>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</si>
  <si>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</si>
  <si>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</si>
  <si>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</si>
  <si>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</si>
  <si>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</si>
  <si>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</si>
  <si>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</si>
  <si>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</si>
  <si>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</si>
  <si>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</si>
  <si>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</si>
  <si>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</si>
  <si>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</si>
  <si>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</si>
  <si>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</si>
  <si>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</si>
  <si>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</si>
  <si>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</si>
  <si>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</si>
  <si>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</si>
  <si>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</si>
  <si>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</si>
  <si>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</si>
  <si>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</si>
  <si>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</si>
  <si>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</si>
  <si>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</si>
  <si>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</si>
  <si>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</si>
  <si>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</si>
  <si>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</si>
  <si>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</si>
  <si>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</si>
  <si>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</si>
  <si>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</si>
  <si>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</si>
  <si>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</si>
  <si>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</si>
  <si>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</si>
  <si>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</si>
  <si>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</si>
  <si>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</si>
  <si>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</si>
  <si>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</si>
  <si>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</si>
  <si>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</si>
  <si>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</si>
  <si>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</si>
  <si>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</si>
  <si>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</si>
  <si>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</si>
  <si>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</si>
  <si>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</si>
  <si>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</si>
  <si>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</si>
  <si>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</si>
  <si>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</si>
  <si>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</si>
  <si>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</si>
  <si>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</si>
  <si>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</si>
  <si>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</si>
  <si>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</si>
  <si>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</si>
  <si>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</si>
  <si>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</si>
  <si>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</si>
  <si>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</si>
  <si>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</si>
  <si>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</si>
  <si>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</si>
  <si>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</si>
  <si>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</si>
  <si>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</si>
  <si>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</si>
  <si>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</si>
  <si>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</si>
  <si>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</si>
  <si>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</si>
  <si>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</si>
  <si>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</si>
  <si>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</si>
  <si>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</si>
  <si>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</si>
  <si>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</si>
  <si>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</si>
  <si>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</si>
  <si>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</si>
  <si>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</si>
  <si>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</si>
  <si>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</si>
  <si>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</si>
  <si>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</si>
  <si>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</si>
  <si>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</si>
  <si>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</si>
  <si>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</si>
  <si>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</si>
  <si>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</si>
  <si>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</si>
  <si>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</si>
  <si>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</si>
  <si>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</si>
  <si>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</si>
  <si>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</si>
  <si>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</si>
  <si>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</si>
  <si>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</si>
  <si>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</si>
  <si>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</si>
  <si>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</si>
  <si>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</si>
  <si>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</si>
  <si>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</si>
  <si>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</si>
  <si>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</si>
  <si>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</si>
  <si>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</si>
  <si>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</si>
  <si>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</si>
  <si>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</si>
  <si>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</si>
  <si>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</si>
  <si>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</si>
  <si>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</si>
  <si>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</si>
  <si>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</si>
  <si>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</si>
  <si>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</si>
  <si>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</si>
  <si>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</si>
  <si>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</si>
  <si>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</si>
  <si>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</si>
  <si>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</si>
  <si>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</si>
  <si>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</si>
  <si>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</si>
  <si>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</si>
  <si>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</si>
  <si>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</si>
  <si>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</si>
  <si>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</si>
  <si>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</si>
  <si>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</si>
  <si>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</si>
  <si>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</si>
  <si>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</si>
  <si>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</si>
  <si>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</si>
  <si>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</si>
  <si>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</si>
  <si>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</si>
  <si>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</si>
  <si>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</si>
  <si>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</si>
  <si>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</si>
  <si>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</si>
  <si>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</si>
  <si>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</si>
  <si>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</si>
  <si>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</si>
  <si>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</si>
  <si>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</si>
  <si>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</si>
  <si>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</si>
  <si>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</si>
  <si>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</si>
  <si>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</si>
  <si>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</si>
  <si>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</si>
  <si>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</si>
  <si>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</si>
  <si>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</si>
  <si>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</si>
  <si>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</si>
  <si>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</si>
  <si>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</si>
  <si>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</si>
  <si>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</si>
  <si>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</si>
  <si>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</si>
  <si>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</si>
  <si>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</si>
  <si>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</si>
  <si>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</si>
  <si>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</si>
  <si>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</si>
  <si>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</si>
  <si>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</si>
  <si>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</si>
  <si>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</si>
  <si>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</si>
  <si>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</si>
  <si>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</si>
  <si>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</si>
  <si>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</si>
  <si>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</si>
  <si>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</si>
  <si>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</si>
  <si>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</si>
  <si>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</si>
  <si>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</si>
  <si>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</si>
  <si>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</si>
  <si>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</si>
  <si>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</si>
  <si>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</si>
  <si>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</si>
  <si>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</si>
  <si>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</si>
  <si>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</si>
  <si>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</si>
  <si>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</si>
  <si>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</si>
  <si>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</si>
  <si>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</si>
  <si>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</si>
  <si>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</si>
  <si>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</si>
  <si>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</si>
  <si>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</si>
  <si>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</si>
  <si>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</si>
  <si>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</si>
  <si>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</si>
  <si>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</si>
  <si>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</si>
  <si>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</si>
  <si>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</si>
  <si>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</si>
  <si>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</si>
  <si>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</si>
  <si>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</si>
  <si>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</si>
  <si>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</si>
  <si>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</si>
  <si>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</si>
  <si>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</si>
  <si>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</si>
  <si>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</si>
  <si>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</si>
  <si>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</si>
  <si>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</si>
  <si>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</si>
  <si>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</si>
  <si>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</si>
  <si>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</si>
  <si>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</si>
  <si>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</si>
  <si>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</si>
  <si>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</si>
  <si>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</si>
  <si>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</si>
  <si>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</si>
  <si>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</si>
  <si>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</si>
  <si>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</si>
  <si>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</si>
  <si>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</si>
  <si>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</si>
  <si>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</si>
  <si>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</si>
  <si>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</si>
  <si>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</si>
  <si>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</si>
  <si>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</si>
  <si>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</si>
  <si>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</si>
  <si>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</si>
  <si>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</si>
  <si>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</si>
  <si>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</si>
  <si>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</si>
  <si>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</si>
  <si>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</si>
  <si>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</si>
  <si>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</si>
  <si>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</si>
  <si>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</si>
  <si>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</si>
  <si>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</si>
  <si>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</si>
  <si>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</si>
  <si>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</si>
  <si>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</si>
  <si>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</si>
  <si>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</si>
  <si>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</si>
  <si>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</si>
  <si>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</si>
  <si>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</si>
  <si>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</si>
  <si>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</si>
  <si>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</si>
  <si>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</si>
  <si>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</si>
  <si>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</si>
  <si>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</si>
  <si>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</si>
  <si>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</si>
  <si>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</si>
  <si>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</si>
  <si>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</si>
  <si>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</si>
  <si>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</si>
  <si>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</si>
  <si>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</si>
  <si>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</si>
  <si>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</si>
  <si>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</si>
  <si>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</si>
  <si>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</si>
  <si>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</si>
  <si>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</si>
  <si>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</si>
  <si>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</si>
  <si>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</si>
  <si>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</si>
  <si>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</si>
  <si>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</si>
  <si>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</si>
  <si>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</si>
  <si>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</si>
  <si>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</si>
  <si>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</si>
  <si>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</si>
  <si>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</si>
  <si>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</si>
  <si>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</si>
  <si>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</si>
  <si>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</si>
  <si>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</si>
  <si>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</si>
  <si>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</si>
  <si>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</si>
  <si>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</si>
  <si>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</si>
  <si>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</si>
  <si>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</si>
  <si>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</si>
  <si>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</si>
  <si>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</si>
  <si>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</si>
  <si>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</si>
  <si>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</si>
  <si>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</si>
  <si>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</si>
  <si>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</si>
  <si>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</si>
  <si>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</si>
  <si>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</si>
  <si>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</si>
  <si>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</si>
  <si>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</si>
  <si>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</si>
  <si>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</si>
  <si>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</si>
  <si>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</si>
  <si>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</si>
  <si>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</si>
  <si>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</si>
  <si>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</si>
  <si>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</si>
  <si>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</si>
  <si>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</si>
  <si>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</si>
  <si>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</si>
  <si>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</si>
  <si>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</si>
  <si>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</si>
  <si>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</si>
  <si>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</si>
  <si>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</si>
  <si>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</si>
  <si>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</si>
  <si>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</si>
  <si>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</si>
  <si>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</si>
  <si>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</si>
  <si>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</si>
  <si>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</si>
  <si>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</si>
  <si>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</si>
  <si>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</si>
  <si>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</si>
  <si>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</si>
  <si>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</si>
  <si>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</si>
  <si>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</si>
  <si>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</si>
  <si>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</si>
  <si>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</si>
  <si>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</si>
  <si>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</si>
  <si>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</si>
  <si>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</si>
  <si>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</si>
  <si>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</si>
  <si>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</si>
  <si>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</si>
  <si>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</si>
  <si>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</si>
  <si>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</si>
  <si>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</si>
  <si>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</si>
  <si>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</si>
  <si>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</si>
  <si>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</si>
  <si>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</si>
  <si>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</si>
  <si>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</si>
  <si>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</si>
  <si>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</si>
  <si>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</si>
  <si>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</si>
  <si>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</si>
  <si>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</si>
  <si>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</si>
  <si>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</si>
  <si>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</si>
  <si>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</si>
  <si>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</si>
  <si>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</si>
  <si>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</si>
  <si>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</si>
  <si>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</si>
  <si>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</si>
  <si>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</si>
  <si>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</si>
  <si>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</si>
  <si>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</si>
  <si>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</si>
  <si>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</si>
  <si>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</si>
  <si>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</si>
  <si>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</si>
  <si>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</si>
  <si>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</si>
  <si>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</si>
  <si>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</si>
  <si>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</si>
  <si>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</si>
  <si>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</si>
  <si>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</si>
  <si>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</si>
  <si>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</si>
  <si>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</si>
  <si>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</si>
  <si>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</si>
  <si>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</si>
  <si>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</si>
  <si>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</si>
  <si>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</si>
  <si>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</si>
  <si>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</si>
  <si>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</si>
  <si>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</si>
  <si>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</si>
  <si>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</si>
  <si>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</si>
  <si>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</si>
  <si>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</si>
  <si>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</si>
  <si>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</si>
  <si>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</si>
  <si>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</si>
  <si>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</si>
  <si>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</si>
  <si>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</si>
  <si>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</si>
  <si>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</si>
  <si>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</si>
  <si>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</si>
  <si>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</si>
  <si>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</si>
  <si>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</si>
  <si>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</si>
  <si>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</si>
  <si>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</si>
  <si>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</si>
  <si>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</si>
  <si>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</si>
  <si>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</si>
  <si>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</si>
  <si>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</si>
  <si>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</si>
  <si>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</si>
  <si>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</si>
  <si>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</si>
  <si>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</si>
  <si>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</si>
  <si>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</si>
  <si>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</si>
  <si>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</si>
  <si>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</si>
  <si>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</si>
  <si>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</si>
  <si>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</si>
  <si>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</si>
  <si>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</si>
  <si>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</si>
  <si>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</si>
  <si>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</si>
  <si>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</si>
  <si>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</si>
  <si>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</si>
  <si>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</si>
  <si>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</si>
  <si>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</si>
  <si>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</si>
  <si>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</si>
  <si>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</si>
  <si>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</si>
  <si>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</si>
  <si>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</si>
  <si>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</si>
  <si>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</si>
  <si>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</si>
  <si>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</si>
  <si>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</si>
  <si>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</si>
  <si>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</si>
  <si>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</si>
  <si>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</si>
  <si>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</si>
  <si>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</si>
  <si>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</si>
  <si>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</si>
  <si>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</si>
  <si>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</si>
  <si>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</si>
  <si>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</si>
  <si>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</si>
  <si>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</si>
  <si>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</si>
  <si>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</si>
  <si>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</si>
  <si>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</si>
  <si>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</si>
  <si>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</si>
  <si>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</si>
  <si>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</si>
  <si>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</si>
  <si>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</si>
  <si>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</si>
  <si>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</si>
  <si>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</si>
  <si>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</si>
  <si>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</si>
  <si>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</si>
  <si>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</si>
  <si>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</si>
  <si>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</si>
  <si>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</si>
  <si>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</si>
  <si>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</si>
  <si>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</si>
  <si>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</si>
  <si>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</si>
  <si>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</si>
  <si>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</si>
  <si>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</si>
  <si>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</si>
  <si>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</si>
  <si>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</si>
  <si>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</si>
  <si>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</si>
  <si>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</si>
  <si>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</si>
  <si>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</si>
  <si>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</si>
  <si>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</si>
  <si>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</si>
  <si>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</si>
  <si>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</si>
  <si>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</si>
  <si>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</si>
  <si>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</si>
  <si>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</si>
  <si>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</si>
  <si>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</si>
  <si>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</si>
  <si>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</si>
  <si>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</si>
  <si>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</si>
  <si>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</si>
  <si>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</si>
  <si>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</si>
  <si>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</si>
  <si>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</si>
  <si>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</si>
  <si>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</si>
  <si>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</si>
  <si>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</si>
  <si>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</si>
  <si>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</si>
  <si>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</si>
  <si>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</si>
  <si>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</si>
  <si>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</si>
  <si>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</si>
  <si>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</si>
  <si>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</si>
  <si>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</si>
  <si>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</si>
  <si>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</si>
  <si>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</si>
  <si>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</si>
  <si>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</si>
  <si>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</si>
  <si>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</si>
  <si>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</si>
  <si>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</si>
  <si>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</si>
  <si>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</si>
  <si>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</si>
  <si>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</si>
  <si>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</si>
  <si>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</si>
  <si>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</si>
  <si>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</si>
  <si>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</si>
  <si>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</si>
  <si>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</si>
  <si>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</si>
  <si>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</si>
  <si>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</si>
  <si>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</si>
  <si>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</si>
  <si>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</si>
  <si>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</si>
  <si>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</si>
  <si>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</si>
  <si>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</si>
  <si>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</si>
  <si>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</si>
  <si>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</si>
  <si>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</si>
  <si>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</si>
  <si>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</si>
  <si>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</si>
  <si>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</si>
  <si>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</si>
  <si>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</si>
  <si>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</si>
  <si>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</si>
  <si>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</si>
  <si>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</si>
  <si>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</si>
  <si>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</si>
  <si>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</si>
  <si>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</si>
  <si>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</si>
  <si>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</si>
  <si>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</si>
  <si>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</si>
  <si>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</si>
  <si>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</si>
  <si>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</si>
  <si>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</si>
  <si>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</si>
  <si>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</si>
  <si>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</si>
  <si>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</si>
  <si>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</si>
  <si>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</si>
  <si>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</si>
  <si>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</si>
  <si>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</si>
  <si>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</si>
  <si>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</si>
  <si>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</si>
  <si>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</si>
  <si>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</si>
  <si>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</si>
  <si>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</si>
  <si>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</si>
  <si>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</si>
  <si>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</si>
  <si>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</si>
  <si>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</si>
  <si>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</si>
  <si>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</si>
  <si>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</si>
  <si>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</si>
  <si>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</si>
  <si>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</si>
  <si>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</si>
  <si>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</si>
  <si>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</si>
  <si>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</si>
  <si>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</si>
  <si>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</si>
  <si>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</si>
  <si>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</si>
  <si>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</si>
  <si>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</si>
  <si>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</si>
  <si>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</si>
  <si>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</si>
  <si>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</si>
  <si>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</si>
  <si>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</si>
  <si>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</si>
  <si>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</si>
  <si>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</si>
  <si>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</si>
  <si>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</si>
  <si>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</si>
  <si>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</si>
  <si>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</si>
  <si>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</si>
  <si>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</si>
  <si>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</si>
  <si>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</si>
  <si>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</si>
  <si>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</si>
  <si>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</si>
  <si>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</si>
  <si>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</si>
  <si>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</si>
  <si>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</si>
  <si>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</si>
  <si>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</si>
  <si>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</si>
  <si>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</si>
  <si>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</si>
  <si>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</si>
  <si>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</si>
  <si>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</si>
  <si>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</si>
  <si>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</si>
  <si>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</si>
  <si>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</si>
  <si>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</si>
  <si>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</si>
  <si>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</si>
  <si>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</si>
  <si>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</si>
  <si>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</si>
  <si>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</si>
  <si>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</si>
  <si>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</si>
  <si>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</si>
  <si>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</si>
  <si>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</si>
  <si>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</si>
  <si>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</si>
  <si>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</si>
  <si>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</si>
  <si>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</si>
  <si>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</si>
  <si>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</si>
  <si>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</si>
  <si>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</si>
  <si>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</si>
  <si>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</si>
  <si>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</si>
  <si>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</si>
  <si>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</si>
  <si>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</si>
  <si>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</si>
  <si>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</si>
  <si>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</si>
  <si>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</si>
  <si>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</si>
  <si>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</si>
  <si>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</si>
  <si>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</si>
  <si>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</si>
  <si>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</si>
  <si>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</si>
  <si>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</si>
  <si>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</si>
  <si>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</si>
  <si>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</si>
  <si>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</si>
  <si>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</si>
  <si>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</si>
  <si>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</si>
  <si>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</si>
  <si>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</si>
  <si>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</si>
  <si>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</si>
  <si>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</si>
  <si>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</si>
  <si>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</si>
  <si>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</si>
  <si>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</si>
  <si>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</si>
  <si>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</si>
  <si>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</si>
  <si>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</si>
  <si>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</si>
  <si>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</si>
  <si>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</si>
  <si>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</si>
  <si>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</si>
  <si>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</si>
  <si>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</si>
  <si>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</si>
  <si>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</si>
  <si>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</si>
  <si>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</si>
  <si>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</si>
  <si>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</si>
  <si>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</si>
  <si>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</si>
  <si>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</si>
  <si>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</si>
  <si>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</si>
  <si>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</si>
  <si>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</si>
  <si>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</si>
  <si>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</si>
  <si>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</si>
  <si>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</si>
  <si>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</si>
  <si>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</si>
  <si>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</si>
  <si>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</si>
  <si>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</si>
  <si>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</si>
  <si>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</si>
  <si>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</si>
  <si>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</si>
  <si>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</si>
  <si>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</si>
  <si>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</si>
  <si>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</si>
  <si>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</si>
  <si>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</si>
  <si>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</si>
  <si>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</si>
  <si>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</si>
  <si>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</si>
  <si>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</si>
  <si>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</si>
  <si>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</si>
  <si>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</si>
  <si>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</si>
  <si>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</si>
  <si>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</si>
  <si>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</si>
  <si>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</si>
  <si>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</si>
  <si>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</si>
  <si>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</si>
  <si>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</si>
  <si>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</si>
  <si>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</si>
  <si>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</si>
  <si>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</si>
  <si>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</si>
  <si>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</si>
  <si>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</si>
  <si>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</si>
  <si>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</si>
  <si>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</si>
  <si>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</si>
  <si>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</si>
  <si>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</si>
  <si>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</si>
  <si>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</si>
  <si>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</si>
  <si>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</si>
  <si>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</si>
  <si>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</si>
  <si>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</si>
  <si>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</si>
  <si>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</si>
  <si>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</si>
  <si>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</si>
  <si>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</si>
  <si>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</si>
  <si>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</si>
  <si>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</si>
  <si>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</si>
  <si>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</si>
  <si>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</si>
  <si>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</si>
  <si>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</si>
  <si>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</si>
  <si>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</si>
  <si>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</si>
  <si>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</si>
  <si>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</si>
  <si>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</si>
  <si>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</si>
  <si>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</si>
  <si>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</si>
  <si>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</si>
  <si>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</si>
  <si>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</si>
  <si>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</si>
  <si>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</si>
  <si>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</si>
  <si>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</si>
  <si>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</si>
  <si>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</si>
  <si>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</si>
  <si>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</si>
  <si>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</si>
  <si>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</si>
  <si>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</si>
  <si>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</si>
  <si>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</si>
  <si>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</si>
  <si>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</si>
  <si>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</si>
  <si>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</si>
  <si>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</si>
  <si>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</si>
  <si>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</si>
  <si>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</si>
  <si>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</si>
  <si>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</si>
  <si>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</si>
  <si>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</si>
  <si>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</si>
  <si>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</si>
  <si>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</si>
  <si>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</si>
  <si>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</si>
  <si>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</si>
  <si>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</si>
  <si>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</si>
  <si>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</si>
  <si>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</si>
  <si>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</si>
  <si>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</si>
  <si>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</si>
  <si>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</si>
  <si>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</si>
  <si>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</si>
  <si>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</si>
  <si>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</si>
  <si>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</si>
  <si>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</si>
  <si>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</si>
  <si>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</si>
  <si>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</si>
  <si>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</si>
  <si>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</si>
  <si>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</si>
  <si>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</si>
  <si>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</si>
  <si>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</si>
  <si>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</si>
  <si>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</si>
  <si>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</si>
  <si>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</si>
  <si>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</si>
  <si>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</si>
  <si>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</si>
  <si>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</si>
  <si>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</si>
  <si>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</si>
  <si>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</si>
  <si>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</si>
  <si>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</si>
  <si>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</si>
  <si>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</si>
  <si>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</si>
  <si>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</si>
  <si>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</si>
  <si>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</si>
  <si>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</si>
  <si>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</si>
  <si>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</si>
  <si>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</si>
  <si>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</si>
  <si>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</si>
  <si>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</si>
  <si>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</si>
  <si>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</si>
  <si>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</si>
  <si>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</si>
  <si>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</si>
  <si>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</si>
  <si>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</si>
  <si>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</si>
  <si>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</si>
  <si>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</si>
  <si>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</si>
  <si>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</si>
  <si>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</si>
  <si>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</si>
  <si>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</si>
  <si>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</si>
  <si>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</si>
  <si>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</si>
  <si>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</si>
  <si>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</si>
  <si>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</si>
  <si>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</si>
  <si>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</si>
  <si>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</si>
  <si>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</si>
  <si>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</si>
  <si>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</si>
  <si>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</si>
  <si>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</si>
  <si>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</si>
  <si>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</si>
  <si>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</si>
  <si>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</si>
  <si>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</si>
  <si>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</si>
  <si>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</si>
  <si>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</si>
  <si>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</si>
  <si>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</si>
  <si>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</si>
  <si>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</si>
  <si>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</si>
  <si>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</si>
  <si>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</si>
  <si>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</si>
  <si>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</si>
  <si>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</si>
  <si>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</si>
  <si>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</si>
  <si>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</si>
  <si>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</si>
  <si>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</si>
  <si>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</si>
  <si>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</si>
  <si>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</si>
  <si>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</si>
  <si>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</si>
  <si>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</si>
  <si>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</si>
  <si>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</si>
  <si>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</si>
  <si>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</si>
  <si>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</si>
  <si>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</si>
  <si>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</si>
  <si>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</si>
  <si>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</si>
  <si>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</si>
  <si>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</si>
  <si>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</si>
  <si>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</si>
  <si>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</si>
  <si>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</si>
  <si>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</si>
  <si>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</si>
  <si>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</si>
  <si>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</si>
  <si>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</si>
  <si>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</si>
  <si>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</si>
  <si>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</si>
  <si>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</si>
  <si>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</si>
  <si>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</si>
  <si>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</si>
  <si>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</si>
  <si>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</si>
  <si>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</si>
  <si>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</si>
  <si>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</si>
  <si>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</si>
  <si>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</si>
  <si>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</si>
  <si>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</si>
  <si>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</si>
  <si>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</si>
  <si>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</si>
  <si>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</si>
  <si>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</si>
  <si>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</si>
  <si>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</si>
  <si>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</si>
  <si>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</si>
  <si>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</si>
  <si>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</si>
  <si>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</si>
  <si>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</si>
  <si>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</si>
  <si>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</si>
  <si>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</si>
  <si>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</si>
  <si>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</si>
  <si>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</si>
  <si>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</si>
  <si>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</si>
  <si>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</si>
  <si>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</si>
  <si>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</si>
  <si>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</si>
  <si>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</si>
  <si>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</si>
  <si>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</si>
  <si>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</si>
  <si>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</si>
  <si>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</si>
  <si>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</si>
  <si>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</si>
  <si>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</si>
  <si>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</si>
  <si>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</si>
  <si>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</si>
  <si>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</si>
  <si>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</si>
  <si>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</si>
  <si>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</si>
  <si>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</si>
  <si>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</si>
  <si>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</si>
  <si>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</si>
  <si>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</si>
  <si>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</si>
  <si>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</si>
  <si>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</si>
  <si>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</si>
  <si>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</si>
  <si>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</si>
  <si>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</si>
  <si>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</si>
  <si>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</si>
  <si>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</si>
  <si>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</si>
  <si>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</si>
  <si>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</si>
  <si>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</si>
  <si>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</si>
  <si>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</si>
  <si>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</si>
  <si>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</si>
  <si>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</si>
  <si>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</si>
  <si>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</si>
  <si>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</si>
  <si>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</si>
  <si>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</si>
  <si>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</si>
  <si>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</si>
  <si>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</si>
  <si>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</si>
  <si>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</si>
  <si>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</si>
  <si>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</si>
  <si>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</si>
  <si>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</si>
  <si>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</si>
  <si>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</si>
  <si>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</si>
  <si>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</si>
  <si>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</si>
  <si>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</si>
  <si>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</si>
  <si>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</si>
  <si>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</si>
  <si>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</si>
  <si>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</si>
  <si>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</si>
  <si>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</si>
  <si>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</si>
  <si>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</si>
  <si>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</si>
  <si>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</si>
  <si>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</si>
  <si>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</si>
  <si>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</si>
  <si>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</si>
  <si>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</si>
  <si>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</si>
  <si>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</si>
  <si>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</si>
  <si>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</si>
  <si>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</si>
  <si>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</si>
  <si>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</si>
  <si>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</si>
  <si>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</si>
  <si>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</si>
  <si>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</si>
  <si>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</si>
  <si>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</si>
  <si>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</si>
  <si>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</si>
  <si>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</si>
  <si>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</si>
  <si>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</si>
  <si>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</si>
  <si>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</si>
  <si>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</si>
  <si>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</si>
  <si>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</si>
  <si>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</si>
  <si>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</si>
  <si>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</si>
  <si>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</si>
  <si>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</si>
  <si>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</si>
  <si>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</si>
  <si>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</si>
  <si>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</si>
  <si>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</si>
  <si>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</si>
  <si>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</si>
  <si>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</si>
  <si>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</si>
  <si>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</si>
  <si>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</si>
  <si>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</si>
  <si>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</si>
  <si>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</si>
  <si>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</si>
  <si>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</si>
  <si>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</si>
  <si>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</si>
  <si>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</si>
  <si>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</si>
  <si>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</si>
  <si>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</si>
  <si>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</si>
  <si>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</si>
  <si>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</si>
  <si>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</si>
  <si>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</si>
  <si>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</si>
  <si>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</si>
  <si>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</si>
  <si>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</si>
  <si>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</si>
  <si>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</si>
  <si>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</si>
  <si>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</si>
  <si>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</si>
  <si>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</si>
  <si>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</si>
  <si>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</si>
  <si>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</si>
  <si>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</si>
  <si>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</si>
  <si>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</si>
  <si>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</si>
  <si>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</si>
  <si>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</si>
  <si>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</si>
  <si>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</si>
  <si>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</si>
  <si>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</si>
  <si>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</si>
  <si>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</si>
  <si>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</si>
  <si>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</si>
  <si>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</si>
  <si>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</si>
  <si>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</si>
  <si>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</si>
  <si>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</si>
  <si>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</si>
  <si>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</si>
  <si>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</si>
  <si>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</si>
  <si>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</si>
  <si>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</si>
  <si>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</si>
  <si>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</si>
  <si>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</si>
  <si>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</si>
  <si>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</si>
  <si>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</si>
  <si>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</si>
  <si>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</si>
  <si>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</si>
  <si>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</si>
  <si>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</si>
  <si>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</si>
  <si>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</si>
  <si>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</si>
  <si>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</si>
  <si>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</si>
  <si>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</si>
  <si>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</si>
  <si>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</si>
  <si>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</si>
  <si>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</si>
  <si>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</si>
  <si>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</si>
  <si>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</si>
  <si>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</si>
  <si>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</si>
  <si>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</si>
  <si>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</si>
  <si>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</si>
  <si>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</si>
  <si>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</si>
  <si>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</si>
  <si>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</si>
  <si>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</si>
  <si>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</si>
  <si>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</si>
  <si>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</si>
  <si>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</si>
  <si>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</si>
  <si>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</si>
  <si>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</si>
  <si>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</si>
  <si>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</si>
  <si>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</si>
  <si>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</si>
  <si>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</si>
  <si>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</si>
  <si>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</si>
  <si>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</si>
  <si>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</si>
  <si>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</si>
  <si>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</si>
  <si>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</si>
  <si>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</si>
  <si>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</si>
  <si>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</si>
  <si>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</si>
  <si>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</si>
  <si>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</si>
  <si>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</si>
  <si>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</si>
  <si>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</si>
  <si>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</si>
  <si>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</si>
  <si>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</si>
  <si>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</si>
  <si>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</si>
  <si>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</si>
  <si>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</si>
  <si>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</si>
  <si>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</si>
  <si>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</si>
  <si>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</si>
  <si>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</si>
  <si>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</si>
  <si>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</si>
  <si>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</si>
  <si>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</si>
  <si>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</si>
  <si>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</si>
  <si>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</si>
  <si>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</si>
  <si>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</si>
  <si>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</si>
  <si>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</si>
  <si>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</si>
  <si>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</si>
  <si>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</si>
  <si>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</si>
  <si>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</si>
  <si>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</si>
  <si>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</si>
  <si>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</si>
  <si>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</si>
  <si>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</si>
  <si>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</si>
  <si>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</si>
  <si>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</si>
  <si>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</si>
  <si>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</si>
  <si>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</si>
  <si>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</si>
  <si>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</si>
  <si>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</si>
  <si>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</si>
  <si>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</si>
  <si>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</si>
  <si>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</si>
  <si>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</si>
  <si>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</si>
  <si>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</si>
  <si>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</si>
  <si>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</si>
  <si>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</si>
  <si>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</si>
  <si>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</si>
  <si>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</si>
  <si>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</si>
  <si>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</si>
  <si>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</si>
  <si>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</si>
  <si>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</si>
  <si>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</si>
  <si>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</si>
  <si>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</si>
  <si>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</si>
  <si>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</si>
  <si>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</si>
  <si>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</si>
  <si>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</si>
  <si>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</si>
  <si>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</si>
  <si>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</si>
  <si>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</si>
  <si>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</si>
  <si>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</si>
  <si>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</si>
  <si>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</si>
  <si>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</si>
  <si>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</si>
  <si>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</si>
  <si>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</si>
  <si>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</si>
  <si>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</si>
  <si>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</si>
  <si>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</si>
  <si>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</si>
  <si>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</si>
  <si>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</si>
  <si>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</si>
  <si>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</si>
  <si>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</si>
  <si>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</si>
  <si>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</si>
  <si>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</si>
  <si>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</si>
  <si>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</si>
  <si>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</si>
  <si>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</si>
  <si>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</si>
  <si>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</si>
  <si>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</si>
  <si>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</si>
  <si>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</si>
  <si>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</si>
  <si>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</si>
  <si>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</si>
  <si>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</si>
  <si>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</si>
  <si>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</si>
  <si>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</si>
  <si>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</si>
  <si>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</si>
  <si>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</si>
  <si>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</si>
  <si>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</si>
  <si>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</si>
  <si>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</si>
  <si>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</si>
  <si>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</si>
  <si>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</si>
  <si>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</si>
  <si>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</si>
  <si>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</si>
  <si>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</si>
  <si>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</si>
  <si>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</si>
  <si>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</si>
  <si>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</si>
  <si>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</si>
  <si>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</si>
  <si>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</si>
  <si>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</si>
  <si>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</si>
  <si>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</si>
  <si>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</si>
  <si>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</si>
  <si>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</si>
  <si>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</si>
  <si>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</si>
  <si>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</si>
  <si>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</si>
  <si>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</si>
  <si>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</si>
  <si>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</si>
  <si>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</si>
  <si>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</si>
  <si>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</si>
  <si>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</si>
  <si>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</si>
  <si>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</si>
  <si>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</si>
  <si>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</si>
  <si>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</si>
  <si>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</si>
  <si>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</si>
  <si>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</si>
  <si>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</si>
  <si>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</si>
  <si>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</si>
  <si>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</si>
  <si>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</si>
  <si>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</si>
  <si>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</si>
  <si>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</si>
  <si>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</si>
  <si>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</si>
  <si>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</si>
  <si>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</si>
  <si>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</si>
  <si>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</si>
  <si>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</si>
  <si>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</si>
  <si>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</si>
  <si>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</si>
  <si>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</si>
  <si>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</si>
  <si>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</si>
  <si>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</si>
  <si>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</si>
  <si>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</si>
  <si>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</si>
  <si>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</si>
  <si>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</si>
  <si>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</si>
  <si>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</si>
  <si>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</si>
  <si>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</si>
  <si>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</si>
  <si>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</si>
  <si>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</si>
  <si>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</si>
  <si>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</si>
  <si>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</si>
  <si>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</si>
  <si>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</si>
  <si>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</si>
  <si>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</si>
  <si>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</si>
  <si>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</si>
  <si>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</si>
  <si>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</si>
  <si>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</si>
  <si>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</si>
  <si>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</si>
  <si>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</si>
  <si>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</si>
  <si>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</si>
  <si>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</si>
  <si>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</si>
  <si>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</si>
  <si>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</si>
  <si>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</si>
  <si>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</si>
  <si>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</si>
  <si>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</si>
  <si>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</si>
  <si>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</si>
  <si>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</si>
  <si>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</si>
  <si>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</si>
  <si>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</si>
  <si>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</si>
  <si>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</si>
  <si>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</si>
  <si>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</si>
  <si>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</si>
  <si>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</si>
  <si>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</si>
  <si>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</si>
  <si>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</si>
  <si>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</si>
  <si>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</si>
  <si>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</si>
  <si>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</si>
  <si>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</si>
  <si>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</si>
  <si>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</si>
  <si>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</si>
  <si>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</si>
  <si>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</si>
  <si>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</si>
  <si>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</si>
  <si>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</si>
  <si>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</si>
  <si>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</si>
  <si>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</si>
  <si>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</si>
  <si>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</si>
  <si>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</si>
  <si>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</si>
  <si>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</si>
  <si>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</si>
  <si>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</si>
  <si>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</si>
  <si>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</si>
  <si>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</si>
  <si>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</si>
  <si>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</si>
  <si>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</si>
  <si>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</si>
  <si>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</si>
  <si>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</si>
  <si>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</si>
  <si>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</si>
  <si>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</si>
  <si>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</si>
  <si>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</si>
  <si>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</si>
  <si>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</si>
  <si>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</si>
  <si>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</si>
  <si>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</si>
  <si>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</si>
  <si>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</si>
  <si>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</si>
  <si>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</si>
  <si>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</si>
  <si>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</si>
  <si>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</si>
  <si>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</si>
  <si>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</si>
  <si>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</si>
  <si>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</si>
  <si>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</si>
  <si>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</si>
  <si>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</si>
  <si>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</si>
  <si>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</si>
  <si>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</si>
  <si>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</si>
  <si>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</si>
  <si>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</si>
  <si>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</si>
  <si>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</si>
  <si>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</si>
  <si>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</si>
  <si>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</si>
  <si>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</si>
  <si>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</si>
  <si>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</si>
  <si>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</si>
  <si>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</si>
  <si>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</si>
  <si>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</si>
  <si>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</si>
  <si>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</si>
  <si>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</si>
  <si>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</si>
  <si>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</si>
  <si>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</si>
  <si>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</si>
  <si>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</si>
  <si>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</si>
  <si>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</si>
  <si>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</si>
  <si>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</si>
  <si>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</si>
  <si>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</si>
  <si>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</si>
  <si>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</si>
  <si>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</si>
  <si>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</si>
  <si>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</si>
  <si>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</si>
  <si>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</si>
  <si>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</si>
  <si>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</si>
  <si>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</si>
  <si>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</si>
  <si>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</si>
  <si>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</si>
  <si>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</si>
  <si>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</si>
  <si>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</si>
  <si>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</si>
  <si>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</si>
  <si>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</si>
  <si>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</si>
  <si>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</si>
  <si>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</si>
  <si>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</si>
  <si>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</si>
  <si>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</si>
  <si>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</si>
  <si>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</si>
  <si>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</si>
  <si>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</si>
  <si>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</si>
  <si>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</si>
  <si>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</si>
  <si>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</si>
  <si>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</si>
  <si>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</si>
  <si>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</si>
  <si>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</si>
  <si>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</si>
  <si>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</si>
  <si>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</si>
  <si>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</si>
  <si>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</si>
  <si>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</si>
  <si>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</si>
  <si>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</si>
  <si>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</si>
  <si>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</si>
  <si>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</si>
  <si>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</si>
  <si>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</si>
  <si>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</si>
  <si>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</si>
  <si>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</si>
  <si>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</si>
  <si>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</si>
  <si>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</si>
  <si>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</si>
  <si>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</si>
  <si>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</si>
  <si>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</si>
  <si>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</si>
  <si>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</si>
  <si>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</si>
  <si>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</si>
  <si>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</si>
  <si>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</si>
  <si>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</si>
  <si>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</si>
  <si>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</si>
  <si>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</si>
  <si>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</si>
  <si>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</si>
  <si>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</si>
  <si>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</si>
  <si>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</si>
  <si>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</si>
  <si>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</si>
  <si>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</si>
  <si>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</si>
  <si>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</si>
  <si>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</si>
  <si>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</si>
  <si>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</si>
  <si>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</si>
  <si>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</si>
  <si>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</si>
  <si>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</si>
  <si>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</si>
  <si>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</si>
  <si>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</si>
  <si>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</si>
  <si>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</si>
  <si>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</si>
  <si>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</si>
  <si>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</si>
  <si>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</si>
  <si>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</si>
  <si>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</si>
  <si>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</si>
  <si>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</si>
  <si>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</si>
  <si>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</si>
  <si>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</si>
  <si>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</si>
  <si>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</si>
  <si>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</si>
  <si>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</si>
  <si>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</si>
  <si>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</si>
  <si>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</si>
  <si>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</si>
  <si>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</si>
  <si>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</si>
  <si>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</si>
  <si>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</si>
  <si>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</si>
  <si>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</si>
  <si>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</si>
  <si>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</si>
  <si>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</si>
  <si>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</si>
  <si>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</si>
  <si>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</si>
  <si>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</si>
  <si>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</si>
  <si>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</si>
  <si>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</si>
  <si>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</si>
  <si>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</si>
  <si>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</si>
  <si>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</si>
  <si>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</si>
  <si>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</si>
  <si>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</si>
  <si>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</si>
  <si>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</si>
  <si>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</si>
  <si>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</si>
  <si>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</si>
  <si>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</si>
  <si>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</si>
  <si>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</si>
  <si>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</si>
  <si>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</si>
  <si>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</si>
  <si>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</si>
  <si>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</si>
  <si>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</si>
  <si>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</si>
  <si>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</si>
  <si>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</si>
  <si>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</si>
  <si>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</si>
  <si>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</si>
  <si>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</si>
  <si>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</si>
  <si>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</si>
  <si>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</si>
  <si>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</si>
  <si>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</si>
  <si>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</si>
  <si>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</si>
  <si>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</si>
  <si>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</si>
  <si>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</si>
  <si>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</si>
  <si>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</si>
  <si>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</si>
  <si>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</si>
  <si>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</si>
  <si>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</si>
  <si>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</si>
  <si>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</si>
  <si>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</si>
  <si>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</si>
  <si>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</si>
  <si>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</si>
  <si>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</si>
  <si>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</si>
  <si>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</si>
  <si>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</si>
  <si>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</si>
  <si>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</si>
  <si>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</si>
  <si>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</si>
  <si>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</si>
  <si>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</si>
  <si>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</si>
  <si>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</si>
  <si>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</si>
  <si>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</si>
  <si>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</si>
  <si>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</si>
  <si>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</si>
  <si>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</si>
  <si>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</si>
  <si>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</si>
  <si>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</si>
  <si>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</si>
  <si>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</si>
  <si>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</si>
  <si>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</si>
  <si>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</si>
  <si>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</si>
  <si>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</si>
  <si>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</si>
  <si>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</si>
  <si>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</si>
  <si>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</si>
  <si>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</si>
  <si>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</si>
  <si>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</si>
  <si>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</si>
  <si>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</si>
  <si>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</si>
  <si>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</si>
  <si>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</si>
  <si>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</si>
  <si>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</si>
  <si>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</si>
  <si>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</si>
  <si>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</si>
  <si>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</si>
  <si>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</si>
  <si>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</si>
  <si>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</si>
  <si>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</si>
  <si>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</si>
  <si>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</si>
  <si>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</si>
  <si>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</si>
  <si>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</si>
  <si>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</si>
  <si>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</si>
  <si>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</si>
  <si>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</si>
  <si>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</si>
  <si>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</si>
  <si>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</si>
  <si>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</si>
  <si>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</si>
  <si>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</si>
  <si>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</si>
  <si>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</si>
  <si>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</si>
  <si>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</si>
  <si>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</si>
  <si>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</si>
  <si>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</si>
  <si>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</si>
  <si>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</si>
  <si>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</si>
  <si>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</si>
  <si>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</si>
  <si>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</si>
  <si>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</si>
  <si>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</si>
  <si>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</si>
  <si>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</si>
  <si>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</si>
  <si>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</si>
  <si>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</si>
  <si>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</si>
  <si>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</si>
  <si>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</si>
  <si>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</si>
  <si>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</si>
  <si>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</si>
  <si>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</si>
  <si>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</si>
  <si>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</si>
  <si>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</si>
  <si>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</si>
  <si>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</si>
  <si>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</si>
  <si>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</si>
  <si>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</si>
  <si>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</si>
  <si>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</si>
  <si>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</si>
  <si>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</si>
  <si>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</si>
  <si>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</si>
  <si>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</si>
  <si>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</si>
  <si>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</si>
  <si>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</si>
  <si>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</si>
  <si>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</si>
  <si>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</si>
  <si>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</si>
  <si>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</si>
  <si>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</si>
  <si>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</si>
  <si>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</si>
  <si>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</si>
  <si>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</si>
  <si>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</si>
  <si>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</si>
  <si>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</si>
  <si>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</si>
  <si>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</si>
  <si>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</si>
  <si>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</si>
  <si>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</si>
  <si>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</si>
  <si>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</si>
  <si>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</si>
  <si>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</si>
  <si>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</si>
  <si>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</si>
  <si>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</si>
  <si>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</si>
  <si>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</si>
  <si>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</si>
  <si>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</si>
  <si>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</si>
  <si>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</si>
  <si>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</si>
  <si>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</si>
  <si>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</si>
  <si>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</si>
  <si>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</si>
  <si>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</si>
  <si>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</si>
  <si>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</si>
  <si>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</si>
  <si>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</si>
  <si>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</si>
  <si>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</si>
  <si>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</si>
  <si>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</si>
  <si>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</si>
  <si>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</si>
  <si>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</si>
  <si>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</si>
  <si>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</si>
  <si>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</si>
  <si>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</si>
  <si>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</si>
  <si>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</si>
  <si>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</si>
  <si>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</si>
  <si>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</si>
  <si>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</si>
  <si>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</si>
  <si>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</si>
  <si>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</si>
  <si>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</si>
  <si>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</si>
  <si>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</si>
  <si>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</si>
  <si>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</si>
  <si>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</si>
  <si>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</si>
  <si>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</si>
  <si>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</si>
  <si>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</si>
  <si>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</si>
  <si>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</si>
  <si>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</si>
  <si>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</si>
  <si>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</si>
  <si>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</si>
  <si>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</si>
  <si>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</si>
  <si>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</si>
  <si>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</si>
  <si>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</si>
  <si>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</si>
  <si>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</si>
  <si>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</si>
  <si>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</si>
  <si>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</si>
  <si>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</si>
  <si>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</si>
  <si>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</si>
  <si>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</si>
  <si>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</si>
  <si>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</si>
  <si>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</si>
  <si>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</si>
  <si>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</si>
  <si>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</si>
  <si>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</si>
  <si>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</si>
  <si>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</si>
  <si>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</si>
  <si>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</si>
  <si>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</si>
  <si>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</si>
  <si>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</si>
  <si>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</si>
  <si>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</si>
  <si>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</si>
  <si>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</si>
  <si>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</si>
  <si>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</si>
  <si>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</si>
  <si>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</si>
  <si>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</si>
  <si>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</si>
  <si>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</si>
  <si>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</si>
  <si>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</si>
  <si>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</si>
  <si>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</si>
  <si>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</si>
  <si>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</si>
  <si>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</si>
  <si>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</si>
  <si>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</si>
  <si>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</si>
  <si>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</si>
  <si>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</si>
  <si>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</si>
  <si>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</si>
  <si>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</si>
  <si>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</si>
  <si>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</si>
  <si>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</si>
  <si>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</si>
  <si>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</si>
  <si>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</si>
  <si>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</si>
  <si>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</si>
  <si>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</si>
  <si>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</si>
  <si>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</si>
  <si>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</si>
  <si>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</si>
  <si>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</si>
  <si>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</si>
  <si>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</si>
  <si>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</si>
  <si>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</si>
  <si>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</si>
  <si>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</si>
  <si>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</si>
  <si>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</si>
  <si>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</si>
  <si>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</si>
  <si>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</si>
  <si>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</si>
  <si>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</si>
  <si>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</si>
  <si>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</si>
  <si>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</si>
  <si>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</si>
  <si>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</si>
  <si>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</si>
  <si>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</si>
  <si>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</si>
  <si>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</si>
  <si>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</si>
  <si>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</si>
  <si>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</si>
  <si>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</si>
  <si>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</si>
  <si>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</si>
  <si>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</si>
  <si>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</si>
  <si>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</si>
  <si>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</si>
  <si>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</si>
  <si>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</si>
  <si>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</si>
  <si>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</si>
  <si>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</si>
  <si>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</si>
  <si>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</si>
  <si>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</si>
  <si>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</si>
  <si>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</si>
  <si>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</si>
  <si>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</si>
  <si>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</si>
  <si>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</si>
  <si>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</si>
  <si>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</si>
  <si>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</si>
  <si>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</si>
  <si>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</si>
  <si>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</si>
  <si>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</si>
  <si>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</si>
  <si>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</si>
  <si>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</si>
  <si>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</si>
  <si>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</si>
  <si>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</si>
  <si>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</si>
  <si>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</si>
  <si>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</si>
  <si>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</si>
  <si>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</si>
  <si>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</si>
  <si>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</si>
  <si>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</si>
  <si>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</si>
  <si>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</si>
  <si>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</si>
  <si>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</si>
  <si>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</si>
  <si>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</si>
  <si>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</si>
  <si>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</si>
  <si>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</si>
  <si>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</si>
  <si>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</si>
  <si>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</si>
  <si>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</si>
  <si>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</si>
  <si>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</si>
  <si>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</si>
  <si>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</si>
  <si>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</si>
  <si>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</si>
  <si>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</si>
  <si>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</si>
  <si>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</si>
  <si>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</si>
  <si>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</si>
  <si>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</si>
  <si>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</si>
  <si>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</si>
  <si>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</si>
  <si>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</si>
  <si>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</si>
  <si>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</si>
  <si>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</si>
  <si>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</si>
  <si>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</si>
  <si>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</si>
  <si>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</si>
  <si>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</si>
  <si>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</si>
  <si>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</si>
  <si>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</si>
  <si>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</si>
  <si>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</si>
  <si>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</si>
  <si>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</si>
  <si>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</si>
  <si>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</si>
  <si>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</si>
  <si>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</si>
  <si>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</si>
  <si>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</si>
  <si>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</si>
  <si>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</si>
  <si>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</si>
  <si>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</si>
  <si>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</si>
  <si>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</si>
  <si>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</si>
  <si>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</si>
  <si>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</si>
  <si>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</si>
  <si>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</si>
  <si>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</si>
  <si>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</si>
  <si>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</si>
  <si>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</si>
  <si>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</si>
  <si>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</si>
  <si>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</si>
  <si>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</si>
  <si>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</si>
  <si>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</si>
  <si>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</si>
  <si>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</si>
  <si>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</si>
  <si>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</si>
  <si>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</si>
  <si>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</si>
  <si>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</si>
  <si>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</si>
  <si>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</si>
  <si>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</si>
  <si>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</si>
  <si>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</si>
  <si>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</si>
  <si>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</si>
  <si>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</si>
  <si>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</si>
  <si>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</si>
  <si>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</si>
  <si>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</si>
  <si>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</si>
  <si>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</si>
  <si>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</si>
  <si>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</si>
  <si>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</si>
  <si>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</si>
  <si>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</si>
  <si>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</si>
  <si>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</si>
  <si>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</si>
  <si>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</si>
  <si>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</si>
  <si>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</si>
  <si>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</si>
  <si>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</si>
  <si>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</si>
  <si>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</si>
  <si>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</si>
  <si>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</si>
  <si>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</si>
  <si>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</si>
  <si>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</si>
  <si>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</si>
  <si>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</si>
  <si>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</si>
  <si>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</si>
  <si>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</si>
  <si>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</si>
  <si>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</si>
  <si>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</si>
  <si>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</si>
  <si>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</si>
  <si>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</si>
  <si>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</si>
  <si>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</si>
  <si>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</si>
  <si>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</si>
  <si>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</si>
  <si>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</si>
  <si>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</si>
  <si>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</si>
  <si>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</si>
  <si>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</si>
  <si>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</si>
  <si>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</si>
  <si>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</si>
  <si>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</si>
  <si>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</si>
  <si>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</si>
  <si>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</si>
  <si>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</si>
  <si>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</si>
  <si>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</si>
  <si>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</si>
  <si>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</si>
  <si>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</si>
  <si>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</si>
  <si>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</si>
  <si>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</si>
  <si>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</si>
  <si>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</si>
  <si>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</si>
  <si>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</si>
  <si>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</si>
  <si>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</si>
  <si>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</si>
  <si>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</si>
  <si>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</si>
  <si>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</si>
  <si>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</si>
  <si>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</si>
  <si>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</si>
  <si>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</si>
  <si>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</si>
  <si>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</si>
  <si>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</si>
  <si>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</si>
  <si>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</si>
  <si>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</si>
  <si>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</si>
  <si>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</si>
  <si>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</si>
  <si>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</si>
  <si>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</si>
  <si>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</si>
  <si>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</si>
  <si>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</si>
  <si>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</si>
  <si>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</si>
  <si>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</si>
  <si>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</si>
  <si>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</si>
  <si>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</si>
  <si>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</si>
  <si>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</si>
  <si>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</si>
  <si>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</si>
  <si>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</si>
  <si>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</si>
  <si>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</si>
  <si>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</si>
  <si>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</si>
  <si>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</si>
  <si>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</si>
  <si>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</si>
  <si>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</si>
  <si>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</si>
  <si>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</si>
  <si>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</si>
  <si>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</si>
  <si>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</si>
  <si>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</si>
  <si>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</si>
  <si>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</si>
  <si>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</si>
  <si>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</si>
  <si>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</si>
  <si>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</si>
  <si>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</si>
  <si>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</si>
  <si>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</si>
  <si>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</si>
  <si>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</si>
  <si>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</si>
  <si>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</si>
  <si>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</si>
  <si>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</si>
  <si>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</si>
  <si>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</si>
  <si>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</si>
  <si>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</si>
  <si>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</si>
  <si>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</si>
  <si>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</si>
  <si>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</si>
  <si>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</si>
  <si>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</si>
  <si>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</si>
  <si>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</si>
  <si>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</si>
  <si>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</si>
  <si>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</si>
  <si>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</si>
  <si>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</si>
  <si>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</si>
  <si>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</si>
  <si>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</si>
  <si>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</si>
  <si>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</si>
  <si>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</si>
  <si>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</si>
  <si>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</si>
  <si>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</si>
  <si>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</si>
  <si>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</si>
  <si>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</si>
  <si>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</si>
  <si>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</si>
  <si>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</si>
  <si>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</si>
  <si>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</si>
  <si>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</si>
  <si>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</si>
  <si>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</si>
  <si>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</si>
  <si>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</si>
  <si>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</si>
  <si>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</si>
  <si>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</si>
  <si>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</si>
  <si>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</si>
  <si>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</si>
  <si>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</si>
  <si>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</si>
  <si>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</si>
  <si>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</si>
  <si>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</si>
  <si>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</si>
  <si>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</si>
  <si>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</si>
  <si>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</si>
  <si>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</si>
  <si>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</si>
  <si>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</si>
  <si>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</si>
  <si>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</si>
  <si>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</si>
  <si>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</si>
  <si>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</si>
  <si>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</si>
  <si>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</si>
  <si>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</si>
  <si>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</si>
  <si>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</si>
  <si>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</si>
  <si>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</si>
  <si>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</si>
  <si>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</si>
  <si>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</si>
  <si>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</si>
  <si>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</si>
  <si>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</si>
  <si>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</si>
  <si>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</si>
  <si>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</si>
  <si>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</si>
  <si>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</si>
  <si>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</si>
  <si>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</si>
  <si>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</si>
  <si>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</si>
  <si>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</si>
  <si>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</si>
  <si>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</si>
  <si>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</si>
  <si>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</si>
  <si>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</si>
  <si>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</si>
  <si>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</si>
  <si>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</si>
  <si>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</si>
  <si>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</si>
  <si>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</si>
  <si>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</si>
  <si>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</si>
  <si>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</si>
  <si>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</si>
  <si>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</si>
  <si>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</si>
  <si>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</si>
  <si>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</si>
  <si>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</si>
  <si>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</si>
  <si>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</si>
  <si>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</si>
  <si>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</si>
  <si>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</si>
  <si>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</si>
  <si>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</si>
  <si>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</si>
  <si>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</si>
  <si>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</si>
  <si>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</si>
  <si>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</si>
  <si>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</si>
  <si>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</si>
  <si>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</si>
  <si>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</si>
  <si>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</si>
  <si>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</si>
  <si>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</si>
  <si>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</si>
  <si>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</si>
  <si>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</si>
  <si>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</si>
  <si>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</si>
  <si>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</si>
  <si>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</si>
  <si>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</si>
  <si>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</si>
  <si>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</si>
  <si>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</si>
  <si>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</si>
  <si>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</si>
  <si>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</si>
  <si>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</si>
  <si>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</si>
  <si>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</si>
  <si>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</si>
  <si>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</si>
  <si>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</si>
  <si>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</si>
  <si>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</si>
  <si>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</si>
  <si>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</si>
  <si>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</si>
  <si>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</si>
  <si>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</si>
  <si>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</si>
  <si>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</si>
  <si>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</si>
  <si>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</si>
  <si>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</si>
  <si>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</si>
  <si>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</si>
  <si>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</si>
  <si>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</si>
  <si>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</si>
  <si>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</si>
  <si>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</si>
  <si>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</si>
  <si>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</si>
  <si>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</si>
  <si>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</si>
  <si>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</si>
  <si>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</si>
  <si>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</si>
  <si>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</si>
  <si>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</si>
  <si>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</si>
  <si>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</si>
  <si>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</si>
  <si>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</si>
  <si>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</si>
  <si>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</si>
  <si>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</si>
  <si>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</si>
  <si>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</si>
  <si>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</si>
  <si>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</si>
  <si>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</si>
  <si>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</si>
  <si>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</si>
  <si>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</si>
  <si>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</si>
  <si>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</si>
  <si>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</si>
  <si>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</si>
  <si>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</si>
  <si>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</si>
  <si>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</si>
  <si>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</si>
  <si>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</si>
  <si>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</si>
  <si>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</si>
  <si>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</si>
  <si>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</si>
  <si>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</si>
  <si>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</si>
  <si>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</si>
  <si>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</si>
  <si>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</si>
  <si>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</si>
  <si>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</si>
  <si>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</si>
  <si>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</si>
  <si>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</si>
  <si>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</si>
  <si>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</si>
  <si>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</si>
  <si>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</si>
  <si>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</si>
  <si>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</si>
  <si>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</si>
  <si>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</si>
  <si>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</si>
  <si>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</si>
  <si>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</si>
  <si>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</si>
  <si>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</si>
  <si>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</si>
  <si>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</si>
  <si>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</si>
  <si>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</si>
  <si>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</si>
  <si>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</si>
  <si>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</si>
  <si>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</si>
  <si>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</si>
  <si>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</si>
  <si>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</si>
  <si>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</si>
  <si>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</si>
  <si>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</si>
  <si>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</si>
  <si>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</si>
  <si>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</si>
  <si>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</si>
  <si>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</si>
  <si>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</si>
  <si>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</si>
  <si>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</si>
  <si>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</si>
  <si>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</si>
  <si>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</si>
  <si>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</si>
  <si>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</si>
  <si>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</si>
  <si>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</si>
  <si>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</si>
  <si>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</si>
  <si>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</si>
  <si>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</si>
  <si>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</si>
  <si>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</si>
  <si>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</si>
  <si>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</si>
  <si>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</si>
  <si>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</si>
  <si>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</si>
  <si>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</si>
  <si>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</si>
  <si>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</si>
  <si>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</si>
  <si>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</si>
  <si>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</si>
  <si>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</si>
  <si>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</si>
  <si>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</si>
  <si>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</si>
  <si>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</si>
  <si>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</si>
  <si>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</si>
  <si>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</si>
  <si>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</si>
  <si>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</si>
  <si>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</si>
  <si>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</si>
  <si>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</si>
  <si>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</si>
  <si>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</si>
  <si>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</si>
  <si>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</si>
  <si>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</si>
  <si>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</si>
  <si>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</si>
  <si>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</si>
  <si>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</si>
  <si>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</si>
  <si>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</si>
  <si>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</si>
  <si>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</si>
  <si>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</si>
  <si>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</si>
  <si>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</si>
  <si>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</si>
  <si>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</si>
  <si>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</si>
  <si>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</si>
  <si>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</si>
  <si>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</si>
  <si>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</si>
  <si>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</si>
  <si>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</si>
  <si>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</si>
  <si>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</si>
  <si>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</si>
  <si>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</si>
  <si>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</si>
  <si>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</si>
  <si>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</si>
  <si>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</si>
  <si>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</si>
  <si>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</si>
  <si>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</si>
  <si>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</si>
  <si>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</si>
  <si>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</si>
  <si>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</si>
  <si>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</si>
  <si>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</si>
  <si>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</si>
  <si>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</si>
  <si>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</si>
  <si>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</si>
  <si>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</si>
  <si>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</si>
  <si>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</si>
  <si>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</si>
  <si>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</si>
  <si>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</si>
  <si>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</si>
  <si>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</si>
  <si>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</si>
  <si>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</si>
  <si>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</si>
  <si>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</si>
  <si>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</si>
  <si>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</si>
  <si>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</si>
  <si>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</si>
  <si>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</si>
  <si>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</si>
  <si>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</si>
  <si>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</si>
  <si>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</si>
  <si>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</si>
  <si>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</si>
  <si>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</si>
  <si>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</si>
  <si>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</si>
  <si>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</si>
  <si>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</si>
  <si>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</si>
  <si>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</si>
  <si>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</si>
  <si>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</si>
  <si>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</si>
  <si>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</si>
  <si>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</si>
  <si>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</si>
  <si>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</si>
  <si>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</si>
  <si>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</si>
  <si>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</si>
  <si>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</si>
  <si>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</si>
  <si>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</si>
  <si>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</si>
  <si>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</si>
  <si>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</si>
  <si>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</si>
  <si>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</si>
  <si>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</si>
  <si>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</si>
  <si>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</si>
  <si>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</si>
  <si>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</si>
  <si>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</si>
  <si>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</si>
  <si>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</si>
  <si>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</si>
  <si>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</si>
  <si>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</si>
  <si>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</si>
  <si>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</si>
  <si>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</si>
  <si>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</si>
  <si>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</si>
  <si>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</si>
  <si>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</si>
  <si>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</si>
  <si>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</si>
  <si>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</si>
  <si>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</si>
  <si>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</si>
  <si>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</si>
  <si>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</si>
  <si>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</si>
  <si>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</si>
  <si>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</si>
  <si>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</si>
  <si>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</si>
  <si>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</si>
  <si>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</si>
  <si>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</si>
  <si>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</si>
  <si>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</si>
  <si>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</si>
  <si>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</si>
  <si>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</si>
  <si>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</si>
  <si>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</si>
  <si>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</si>
  <si>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</si>
  <si>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</si>
  <si>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</si>
  <si>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</si>
  <si>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</si>
  <si>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</si>
  <si>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</si>
  <si>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</si>
  <si>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</si>
  <si>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</si>
  <si>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</si>
  <si>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</si>
  <si>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</si>
  <si>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</si>
  <si>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</si>
  <si>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</si>
  <si>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</si>
  <si>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</si>
  <si>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</si>
  <si>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</si>
  <si>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</si>
  <si>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</si>
  <si>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</si>
  <si>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</si>
  <si>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</si>
  <si>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</si>
  <si>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</si>
  <si>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</si>
  <si>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</si>
  <si>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</si>
  <si>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</si>
  <si>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</si>
  <si>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</si>
  <si>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</si>
  <si>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</si>
  <si>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</si>
  <si>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</si>
  <si>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</si>
  <si>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</si>
  <si>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</si>
  <si>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</si>
  <si>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</si>
  <si>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</si>
  <si>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</si>
  <si>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</si>
  <si>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</si>
  <si>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</si>
  <si>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</si>
  <si>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</si>
  <si>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</si>
  <si>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</si>
  <si>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</si>
  <si>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</si>
  <si>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</si>
  <si>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</si>
  <si>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</si>
  <si>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</si>
  <si>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</si>
  <si>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</si>
  <si>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</si>
  <si>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</si>
  <si>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</si>
  <si>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</si>
  <si>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</si>
  <si>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</si>
  <si>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</si>
  <si>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</si>
  <si>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</si>
  <si>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</si>
  <si>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</si>
  <si>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</si>
  <si>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</si>
  <si>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</si>
  <si>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</si>
  <si>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</si>
  <si>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</si>
  <si>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</si>
  <si>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</si>
  <si>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</si>
  <si>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</si>
  <si>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</si>
  <si>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</si>
  <si>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</si>
  <si>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</si>
  <si>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</si>
  <si>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</si>
  <si>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</si>
  <si>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</si>
  <si>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</si>
  <si>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</si>
  <si>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</si>
  <si>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</si>
  <si>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</si>
  <si>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</si>
  <si>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</si>
  <si>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</si>
  <si>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</si>
  <si>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</si>
  <si>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</si>
  <si>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</si>
  <si>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</si>
  <si>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</si>
  <si>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</si>
  <si>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</si>
  <si>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</si>
  <si>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</si>
  <si>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</si>
  <si>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</si>
  <si>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</si>
  <si>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</si>
  <si>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</si>
  <si>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</si>
  <si>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</si>
  <si>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</si>
  <si>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</si>
  <si>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</si>
  <si>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</si>
  <si>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</si>
  <si>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</si>
  <si>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</si>
  <si>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</si>
  <si>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</si>
  <si>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</si>
  <si>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</si>
  <si>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</si>
  <si>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</si>
  <si>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</si>
  <si>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</si>
  <si>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</si>
  <si>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</si>
  <si>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</si>
  <si>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</si>
  <si>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</si>
  <si>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</si>
  <si>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</si>
  <si>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</si>
  <si>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</si>
  <si>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</si>
  <si>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</si>
  <si>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</si>
  <si>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</si>
  <si>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</si>
  <si>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</si>
  <si>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</si>
  <si>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</si>
  <si>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</si>
  <si>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</si>
  <si>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</si>
  <si>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</si>
  <si>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</si>
  <si>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</si>
  <si>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</si>
  <si>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</si>
  <si>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</si>
  <si>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</si>
  <si>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</si>
  <si>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</si>
  <si>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</si>
  <si>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</si>
  <si>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</si>
  <si>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</si>
  <si>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</si>
  <si>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</si>
  <si>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</si>
  <si>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</si>
  <si>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</si>
  <si>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</si>
  <si>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</si>
  <si>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</si>
  <si>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</si>
  <si>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</si>
  <si>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</si>
  <si>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</si>
  <si>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</si>
  <si>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</si>
  <si>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</si>
  <si>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</si>
  <si>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</si>
  <si>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</si>
  <si>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</si>
  <si>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</si>
  <si>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</si>
  <si>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</si>
  <si>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</si>
  <si>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</si>
  <si>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</si>
  <si>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</si>
  <si>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</si>
  <si>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</si>
  <si>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</si>
  <si>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</si>
  <si>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</si>
  <si>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</si>
  <si>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</si>
  <si>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</si>
  <si>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</si>
  <si>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</si>
  <si>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</si>
  <si>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</si>
  <si>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</si>
  <si>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</si>
  <si>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</si>
  <si>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</si>
  <si>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</si>
  <si>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</si>
  <si>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</si>
  <si>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</si>
  <si>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</si>
  <si>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</si>
  <si>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</si>
  <si>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</si>
  <si>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</si>
  <si>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</si>
  <si>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</si>
  <si>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</si>
  <si>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</si>
  <si>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</si>
  <si>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</si>
  <si>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</si>
  <si>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</si>
  <si>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</si>
  <si>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</si>
  <si>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</si>
  <si>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</si>
  <si>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</si>
  <si>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</si>
  <si>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</si>
  <si>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</si>
  <si>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</si>
  <si>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</si>
  <si>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</si>
  <si>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</si>
  <si>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</si>
  <si>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</si>
  <si>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</si>
  <si>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</si>
  <si>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</si>
  <si>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</si>
  <si>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</si>
  <si>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</si>
  <si>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</si>
  <si>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</si>
  <si>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</si>
  <si>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</si>
  <si>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</si>
  <si>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</si>
  <si>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</si>
  <si>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</si>
  <si>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</si>
  <si>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</si>
  <si>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</si>
  <si>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</si>
  <si>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</si>
  <si>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</si>
  <si>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</si>
  <si>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</si>
  <si>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</si>
  <si>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</si>
  <si>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</si>
  <si>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</si>
  <si>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</si>
  <si>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</si>
  <si>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</si>
  <si>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</si>
  <si>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</si>
  <si>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</si>
  <si>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</si>
  <si>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</si>
  <si>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</si>
  <si>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</si>
  <si>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</si>
  <si>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</si>
  <si>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</si>
  <si>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</si>
  <si>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</si>
  <si>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</si>
  <si>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</si>
  <si>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</si>
  <si>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</si>
  <si>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</si>
  <si>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</si>
  <si>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</si>
  <si>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</si>
  <si>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</si>
  <si>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</si>
  <si>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</si>
  <si>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</si>
  <si>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</si>
  <si>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</si>
  <si>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</si>
  <si>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</si>
  <si>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</si>
  <si>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</si>
  <si>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</si>
  <si>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</si>
  <si>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</si>
  <si>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</si>
  <si>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</si>
  <si>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</si>
  <si>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</si>
  <si>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</si>
  <si>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</si>
  <si>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</si>
  <si>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</si>
  <si>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</si>
  <si>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</si>
  <si>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</si>
  <si>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</si>
  <si>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</si>
  <si>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</si>
  <si>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</si>
  <si>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</si>
  <si>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</si>
  <si>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</si>
  <si>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</si>
  <si>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</si>
  <si>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</si>
  <si>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</si>
  <si>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</si>
  <si>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</si>
  <si>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</si>
  <si>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</si>
  <si>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</si>
  <si>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</si>
  <si>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</si>
  <si>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</si>
  <si>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</si>
  <si>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</si>
  <si>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</si>
  <si>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</si>
  <si>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</si>
  <si>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</si>
  <si>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</si>
  <si>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</si>
  <si>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</si>
  <si>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</si>
  <si>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</si>
  <si>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</si>
  <si>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</si>
  <si>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</si>
  <si>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</si>
  <si>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</si>
  <si>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</si>
  <si>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</si>
  <si>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</si>
  <si>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</si>
  <si>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</si>
  <si>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</si>
  <si>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</si>
  <si>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</si>
  <si>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</si>
  <si>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</si>
  <si>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</si>
  <si>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</si>
  <si>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</si>
  <si>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</si>
  <si>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</si>
  <si>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</si>
  <si>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</si>
  <si>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</si>
  <si>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</si>
  <si>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</si>
  <si>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</si>
  <si>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</si>
  <si>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</si>
  <si>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</si>
  <si>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</si>
  <si>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</si>
  <si>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</si>
  <si>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</si>
  <si>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</si>
  <si>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</si>
  <si>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</si>
  <si>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</si>
  <si>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</si>
  <si>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</si>
  <si>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</si>
  <si>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</si>
  <si>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</si>
  <si>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</si>
  <si>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</si>
  <si>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</si>
  <si>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</si>
  <si>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</si>
  <si>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</si>
  <si>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</si>
  <si>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</si>
  <si>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</si>
  <si>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</si>
  <si>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</si>
  <si>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</si>
  <si>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</si>
  <si>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</si>
  <si>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</si>
  <si>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</si>
  <si>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</si>
  <si>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</si>
  <si>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</si>
  <si>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</si>
  <si>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</si>
  <si>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</si>
  <si>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</si>
  <si>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</si>
  <si>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</si>
  <si>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</si>
  <si>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</si>
  <si>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</si>
  <si>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</si>
  <si>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</si>
  <si>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</si>
  <si>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</si>
  <si>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</si>
  <si>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</si>
  <si>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</si>
  <si>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</si>
  <si>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</si>
  <si>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</si>
  <si>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</si>
  <si>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</si>
  <si>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</si>
  <si>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</si>
  <si>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</si>
  <si>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</si>
  <si>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</si>
  <si>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</si>
  <si>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</si>
  <si>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</si>
  <si>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</si>
  <si>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</si>
  <si>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</si>
  <si>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</si>
  <si>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</si>
  <si>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</si>
  <si>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</si>
  <si>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</si>
  <si>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</si>
  <si>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</si>
  <si>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</si>
  <si>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</si>
  <si>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</si>
  <si>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</si>
  <si>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</si>
  <si>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</si>
  <si>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</si>
  <si>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</si>
  <si>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</si>
  <si>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</si>
  <si>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</si>
  <si>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</si>
  <si>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</si>
  <si>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</si>
  <si>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</si>
  <si>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</si>
  <si>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</si>
  <si>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</si>
  <si>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</si>
  <si>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</si>
  <si>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</si>
  <si>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</si>
  <si>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</si>
  <si>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</si>
  <si>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</si>
  <si>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</si>
  <si>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</si>
  <si>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</si>
  <si>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</si>
  <si>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</si>
  <si>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</si>
  <si>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</si>
  <si>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</si>
  <si>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</si>
  <si>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</si>
  <si>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</si>
  <si>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</si>
  <si>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</si>
  <si>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</si>
  <si>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</si>
  <si>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</si>
  <si>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</si>
  <si>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</si>
  <si>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</si>
  <si>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</si>
  <si>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</si>
  <si>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</si>
  <si>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</si>
  <si>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</si>
  <si>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</si>
  <si>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</si>
  <si>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</si>
  <si>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</si>
  <si>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</si>
  <si>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</si>
  <si>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</si>
  <si>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</si>
  <si>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</si>
  <si>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</si>
  <si>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</si>
  <si>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</si>
  <si>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</si>
  <si>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</si>
  <si>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</si>
  <si>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</si>
  <si>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</si>
  <si>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</si>
  <si>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</si>
  <si>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</si>
  <si>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</si>
  <si>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</si>
  <si>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</si>
  <si>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</si>
  <si>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</si>
  <si>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</si>
  <si>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</si>
  <si>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</si>
  <si>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</si>
  <si>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</si>
  <si>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</si>
  <si>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</si>
  <si>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</si>
  <si>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</si>
  <si>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</si>
  <si>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</si>
  <si>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</si>
  <si>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</si>
  <si>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</si>
  <si>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</si>
  <si>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</si>
  <si>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</si>
  <si>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</si>
  <si>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</si>
  <si>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</si>
  <si>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</si>
  <si>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</si>
  <si>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</si>
  <si>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</si>
  <si>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</si>
  <si>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</si>
  <si>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</si>
  <si>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</si>
  <si>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</si>
  <si>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</si>
  <si>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</si>
  <si>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</si>
  <si>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</si>
  <si>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</si>
  <si>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</si>
  <si>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</si>
  <si>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</si>
  <si>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</si>
  <si>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</si>
  <si>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</si>
  <si>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</si>
  <si>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</si>
  <si>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</si>
  <si>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</si>
  <si>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</si>
  <si>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</si>
  <si>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</si>
  <si>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</si>
  <si>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</si>
  <si>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</si>
  <si>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</si>
  <si>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</si>
  <si>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</si>
  <si>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</si>
  <si>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</si>
  <si>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</si>
  <si>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</si>
  <si>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</si>
  <si>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</si>
  <si>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</si>
  <si>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</si>
  <si>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</si>
  <si>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</si>
  <si>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</si>
  <si>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</si>
  <si>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</si>
  <si>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</si>
  <si>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</si>
  <si>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</si>
  <si>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</si>
  <si>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</si>
  <si>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</si>
  <si>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</si>
  <si>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</si>
  <si>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</si>
  <si>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</si>
  <si>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</si>
  <si>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</si>
  <si>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</si>
  <si>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</si>
  <si>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</si>
  <si>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</si>
  <si>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</si>
  <si>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</si>
  <si>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</si>
  <si>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</si>
  <si>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</si>
  <si>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</si>
  <si>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</si>
  <si>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</si>
  <si>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</si>
  <si>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</si>
  <si>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</si>
  <si>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</si>
  <si>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</si>
  <si>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</si>
  <si>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</si>
  <si>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</si>
  <si>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</si>
  <si>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</si>
  <si>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</si>
  <si>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</si>
  <si>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</si>
  <si>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</si>
  <si>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</si>
  <si>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</si>
  <si>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</si>
  <si>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</si>
  <si>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</si>
  <si>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</si>
  <si>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</si>
  <si>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</si>
  <si>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</si>
  <si>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</si>
  <si>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</si>
  <si>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</si>
  <si>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</si>
  <si>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</si>
  <si>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</si>
  <si>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</si>
  <si>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</si>
  <si>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</si>
  <si>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</si>
  <si>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</si>
  <si>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</si>
  <si>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</si>
  <si>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</si>
  <si>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</si>
  <si>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</si>
  <si>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</si>
  <si>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</si>
  <si>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</si>
  <si>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</si>
  <si>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</si>
  <si>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</si>
  <si>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</si>
  <si>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</si>
  <si>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</si>
  <si>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</si>
  <si>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</si>
  <si>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</si>
  <si>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</si>
  <si>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</si>
  <si>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</si>
  <si>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</si>
  <si>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</si>
  <si>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</si>
  <si>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</si>
  <si>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</si>
  <si>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</si>
  <si>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</si>
  <si>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</si>
  <si>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</si>
  <si>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</si>
  <si>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</si>
  <si>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</si>
  <si>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</si>
  <si>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</si>
  <si>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</si>
  <si>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</si>
  <si>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</si>
  <si>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</si>
  <si>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</si>
  <si>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</si>
  <si>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</si>
  <si>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</si>
  <si>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</si>
  <si>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</si>
  <si>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</si>
  <si>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</si>
  <si>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</si>
  <si>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</si>
  <si>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</si>
  <si>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</si>
  <si>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</si>
  <si>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</si>
  <si>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</si>
  <si>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</si>
  <si>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</si>
  <si>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</si>
  <si>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</si>
  <si>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</si>
  <si>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</si>
  <si>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</si>
  <si>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</si>
  <si>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</si>
  <si>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</si>
  <si>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</si>
  <si>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</si>
  <si>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</si>
  <si>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</si>
  <si>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</si>
  <si>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</si>
  <si>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</si>
  <si>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</si>
  <si>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</si>
  <si>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</si>
  <si>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</si>
  <si>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</si>
  <si>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</si>
  <si>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</si>
  <si>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</si>
  <si>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</si>
  <si>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</si>
  <si>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</si>
  <si>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</si>
  <si>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</si>
  <si>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</si>
  <si>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</si>
  <si>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</si>
  <si>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</si>
  <si>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</si>
  <si>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</si>
  <si>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</si>
  <si>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</si>
  <si>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</si>
  <si>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</si>
  <si>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</si>
  <si>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</si>
  <si>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</si>
  <si>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</si>
  <si>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</si>
  <si>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</si>
  <si>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</si>
  <si>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</si>
  <si>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</si>
  <si>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</si>
  <si>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</si>
  <si>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</si>
  <si>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</si>
  <si>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</si>
  <si>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</si>
  <si>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</si>
  <si>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</si>
  <si>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</si>
  <si>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</si>
  <si>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</si>
  <si>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</si>
  <si>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</si>
  <si>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</si>
  <si>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</si>
  <si>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</si>
  <si>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</si>
  <si>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</si>
  <si>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</si>
  <si>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</si>
  <si>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</si>
  <si>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</si>
  <si>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</si>
  <si>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</si>
  <si>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</si>
  <si>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</si>
  <si>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</si>
  <si>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</si>
  <si>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</si>
  <si>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</si>
  <si>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</si>
  <si>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</si>
  <si>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</si>
  <si>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</si>
  <si>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</si>
  <si>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</si>
  <si>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</si>
  <si>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</si>
  <si>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</si>
  <si>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</si>
  <si>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</si>
  <si>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</si>
  <si>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</si>
  <si>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</si>
  <si>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</si>
  <si>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</si>
  <si>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</si>
  <si>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</si>
  <si>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</si>
  <si>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</si>
  <si>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</si>
  <si>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</si>
  <si>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</si>
  <si>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</si>
  <si>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</si>
  <si>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</si>
  <si>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</si>
  <si>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</si>
  <si>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</si>
  <si>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</si>
  <si>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</si>
  <si>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</si>
  <si>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</si>
  <si>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</si>
  <si>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</si>
  <si>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</si>
  <si>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</si>
  <si>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</si>
  <si>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</si>
  <si>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</si>
  <si>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</si>
  <si>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</si>
  <si>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</si>
  <si>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</si>
  <si>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</si>
  <si>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</si>
  <si>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</si>
  <si>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</si>
  <si>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</si>
  <si>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</si>
  <si>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</si>
  <si>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</si>
  <si>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</si>
  <si>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</si>
  <si>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</si>
  <si>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</si>
  <si>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</si>
  <si>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</si>
  <si>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</si>
  <si>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</si>
  <si>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</si>
  <si>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</si>
  <si>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</si>
  <si>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</si>
  <si>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</si>
  <si>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</si>
  <si>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</si>
  <si>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</si>
  <si>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</si>
  <si>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</si>
  <si>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</si>
  <si>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</si>
  <si>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</si>
  <si>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</si>
  <si>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</si>
  <si>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</si>
  <si>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</si>
  <si>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</si>
  <si>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</si>
  <si>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</si>
  <si>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</si>
  <si>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</si>
  <si>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</si>
  <si>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</si>
  <si>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</si>
  <si>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</si>
  <si>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</si>
  <si>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</si>
  <si>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</si>
  <si>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</si>
  <si>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</si>
  <si>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</si>
  <si>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</si>
  <si>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</si>
  <si>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</si>
  <si>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</si>
  <si>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</si>
  <si>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</si>
  <si>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</si>
  <si>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</si>
  <si>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</si>
  <si>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</si>
  <si>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</si>
  <si>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</si>
  <si>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</si>
  <si>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</si>
  <si>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</si>
  <si>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</si>
  <si>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</si>
  <si>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</si>
  <si>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</si>
  <si>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</si>
  <si>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</si>
  <si>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</si>
  <si>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</si>
  <si>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</si>
  <si>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</si>
  <si>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</si>
  <si>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</si>
  <si>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</si>
  <si>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</si>
  <si>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</si>
  <si>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</si>
  <si>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</si>
  <si>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</si>
  <si>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</si>
  <si>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</si>
  <si>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</si>
  <si>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</si>
  <si>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</si>
  <si>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</si>
  <si>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</si>
  <si>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</si>
  <si>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</si>
  <si>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</si>
  <si>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</si>
  <si>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</si>
  <si>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</si>
  <si>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</si>
  <si>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</si>
  <si>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</si>
  <si>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</si>
  <si>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</si>
  <si>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</si>
  <si>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</si>
  <si>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</si>
  <si>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</si>
  <si>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</si>
  <si>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</si>
  <si>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</si>
  <si>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</si>
  <si>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</si>
  <si>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</si>
  <si>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</si>
  <si>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</si>
  <si>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</si>
  <si>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</si>
  <si>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</si>
  <si>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</si>
  <si>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</si>
  <si>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</si>
  <si>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</si>
  <si>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</si>
  <si>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</si>
  <si>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</si>
  <si>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</si>
  <si>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</si>
  <si>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</si>
  <si>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</si>
  <si>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</si>
  <si>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</si>
  <si>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</si>
  <si>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</si>
  <si>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</si>
  <si>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</si>
  <si>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</si>
  <si>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</si>
  <si>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</si>
  <si>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</si>
  <si>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</si>
  <si>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</si>
  <si>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</si>
  <si>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</si>
  <si>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</si>
  <si>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</si>
  <si>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</si>
  <si>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</si>
  <si>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</si>
  <si>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</si>
  <si>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</si>
  <si>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</si>
  <si>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</si>
  <si>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</si>
  <si>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</si>
  <si>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</si>
  <si>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</si>
  <si>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</si>
  <si>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</si>
  <si>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</si>
  <si>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</si>
  <si>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</si>
  <si>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</si>
  <si>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</si>
  <si>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</si>
  <si>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</si>
  <si>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</si>
  <si>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</si>
  <si>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</si>
  <si>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</si>
  <si>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</si>
  <si>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</si>
  <si>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</si>
  <si>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</si>
  <si>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</si>
  <si>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</si>
  <si>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</si>
  <si>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</si>
  <si>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</si>
  <si>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</si>
  <si>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</si>
  <si>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</si>
  <si>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</si>
  <si>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</si>
  <si>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</si>
  <si>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</si>
  <si>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</si>
  <si>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</si>
  <si>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</si>
  <si>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</si>
  <si>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</si>
  <si>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</si>
  <si>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</si>
  <si>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</si>
  <si>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</si>
  <si>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</si>
  <si>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</si>
  <si>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</si>
  <si>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</si>
  <si>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</si>
  <si>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</si>
  <si>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</si>
  <si>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</si>
  <si>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</si>
  <si>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</si>
  <si>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</si>
  <si>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</si>
  <si>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</si>
  <si>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</si>
  <si>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</si>
  <si>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</si>
  <si>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</si>
  <si>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</si>
  <si>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</si>
  <si>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</si>
  <si>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</si>
  <si>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</si>
  <si>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</si>
  <si>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</si>
  <si>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</si>
  <si>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</si>
  <si>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</si>
  <si>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</si>
  <si>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</si>
  <si>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</si>
  <si>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</si>
  <si>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</si>
  <si>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</si>
  <si>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</si>
  <si>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</si>
  <si>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</si>
  <si>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</si>
  <si>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</si>
  <si>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</si>
  <si>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</si>
  <si>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</si>
  <si>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</si>
  <si>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</si>
  <si>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</si>
  <si>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</si>
  <si>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</si>
  <si>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</si>
  <si>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</si>
  <si>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</si>
  <si>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</si>
  <si>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</si>
  <si>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</si>
  <si>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</si>
  <si>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</si>
  <si>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</si>
  <si>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</si>
  <si>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</si>
  <si>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</si>
  <si>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</si>
  <si>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</si>
  <si>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</si>
  <si>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</si>
  <si>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</si>
  <si>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</si>
  <si>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</si>
  <si>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</si>
  <si>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</si>
  <si>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</si>
  <si>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</si>
  <si>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</si>
  <si>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</si>
  <si>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</si>
  <si>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</si>
  <si>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</si>
  <si>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</si>
  <si>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</si>
  <si>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</si>
  <si>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</si>
  <si>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</si>
  <si>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</si>
  <si>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</si>
  <si>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</si>
  <si>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</si>
  <si>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</si>
  <si>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</si>
  <si>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</si>
  <si>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</si>
  <si>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</si>
  <si>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</si>
  <si>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</si>
  <si>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</si>
  <si>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</si>
  <si>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</si>
  <si>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</si>
  <si>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</si>
  <si>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</si>
  <si>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</si>
  <si>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</si>
  <si>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</si>
  <si>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</si>
  <si>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</si>
  <si>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</si>
  <si>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</si>
  <si>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</si>
  <si>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</si>
  <si>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</si>
  <si>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</si>
  <si>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</si>
  <si>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</si>
  <si>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</si>
  <si>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</si>
  <si>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</si>
  <si>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</si>
  <si>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</si>
  <si>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</si>
  <si>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</si>
  <si>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</si>
  <si>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</si>
  <si>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</si>
  <si>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</si>
  <si>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</si>
  <si>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</si>
  <si>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</si>
  <si>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</si>
  <si>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</si>
  <si>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</si>
  <si>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</si>
  <si>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</si>
  <si>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</si>
  <si>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</si>
  <si>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</si>
  <si>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</si>
  <si>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</si>
  <si>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</si>
  <si>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</si>
  <si>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</si>
  <si>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</si>
  <si>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</si>
  <si>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</si>
  <si>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</si>
  <si>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</si>
  <si>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</si>
  <si>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</si>
  <si>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</si>
  <si>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</si>
  <si>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</si>
  <si>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</si>
  <si>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</si>
  <si>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</si>
  <si>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</si>
  <si>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</si>
  <si>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</si>
  <si>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</si>
  <si>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</si>
  <si>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</si>
  <si>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</si>
  <si>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</si>
  <si>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</si>
  <si>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</si>
  <si>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</si>
  <si>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</si>
  <si>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</si>
  <si>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</si>
  <si>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</si>
  <si>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</si>
  <si>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</si>
  <si>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</si>
  <si>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</si>
  <si>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</si>
  <si>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</si>
  <si>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</si>
  <si>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</si>
  <si>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</si>
  <si>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</si>
  <si>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</si>
  <si>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</si>
  <si>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</si>
  <si>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</si>
  <si>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</si>
  <si>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</si>
  <si>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</si>
  <si>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</si>
  <si>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</si>
  <si>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</si>
  <si>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</si>
  <si>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</si>
  <si>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</si>
  <si>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</si>
  <si>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</si>
  <si>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</si>
  <si>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</si>
  <si>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</si>
  <si>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</si>
  <si>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</si>
  <si>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</si>
  <si>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</si>
  <si>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</si>
  <si>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</si>
  <si>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</si>
  <si>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</si>
  <si>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</si>
  <si>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</si>
  <si>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</si>
  <si>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</si>
  <si>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</si>
  <si>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</si>
  <si>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</si>
  <si>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</si>
  <si>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</si>
  <si>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</si>
  <si>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</si>
  <si>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</si>
  <si>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</si>
  <si>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</si>
  <si>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</si>
  <si>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</si>
  <si>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</si>
  <si>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</si>
  <si>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</si>
  <si>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</si>
  <si>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</si>
  <si>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</si>
  <si>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</si>
  <si>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</si>
  <si>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</si>
  <si>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</si>
  <si>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</si>
  <si>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</si>
  <si>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</si>
  <si>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</si>
  <si>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</si>
  <si>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</si>
  <si>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</si>
  <si>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</si>
  <si>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</si>
  <si>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</si>
  <si>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</si>
  <si>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</si>
  <si>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</si>
  <si>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</si>
  <si>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</si>
  <si>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</si>
  <si>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</si>
  <si>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</si>
  <si>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</si>
  <si>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</si>
  <si>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</si>
  <si>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</si>
  <si>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</si>
  <si>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</si>
  <si>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</si>
  <si>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</si>
  <si>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</si>
  <si>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</si>
  <si>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</si>
  <si>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</si>
  <si>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</si>
  <si>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</si>
  <si>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</si>
  <si>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</si>
  <si>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</si>
  <si>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</si>
  <si>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</si>
  <si>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</si>
  <si>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</si>
  <si>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</si>
  <si>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</si>
  <si>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</si>
  <si>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</si>
  <si>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</si>
  <si>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</si>
  <si>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</si>
  <si>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</si>
  <si>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</si>
  <si>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</si>
  <si>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</si>
  <si>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</si>
  <si>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</si>
  <si>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</si>
  <si>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</si>
  <si>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</si>
  <si>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</si>
  <si>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</si>
  <si>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</si>
  <si>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</si>
  <si>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</si>
  <si>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</si>
  <si>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</si>
  <si>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</si>
  <si>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</si>
  <si>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</si>
  <si>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</si>
  <si>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</si>
  <si>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</si>
  <si>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</si>
  <si>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</si>
  <si>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</si>
  <si>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</si>
  <si>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</si>
  <si>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</si>
  <si>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</si>
  <si>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</si>
  <si>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</si>
  <si>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</si>
  <si>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</si>
  <si>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</si>
  <si>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</si>
  <si>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</si>
  <si>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</si>
  <si>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</si>
  <si>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</si>
  <si>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</si>
  <si>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</si>
  <si>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</si>
  <si>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</si>
  <si>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</si>
  <si>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</si>
  <si>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</si>
  <si>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</si>
  <si>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</si>
  <si>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</si>
  <si>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</si>
  <si>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</si>
  <si>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</si>
  <si>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</si>
  <si>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</si>
  <si>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</si>
  <si>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</si>
  <si>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</si>
  <si>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</si>
  <si>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</si>
  <si>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</si>
  <si>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</si>
  <si>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</si>
  <si>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</si>
  <si>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</si>
  <si>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</si>
  <si>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</si>
  <si>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</si>
  <si>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</si>
  <si>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</si>
  <si>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</si>
  <si>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</si>
  <si>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</si>
  <si>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</si>
  <si>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</si>
  <si>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</si>
  <si>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</si>
  <si>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</si>
  <si>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</si>
  <si>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</si>
  <si>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</si>
  <si>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</si>
  <si>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</si>
  <si>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</si>
  <si>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</si>
  <si>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</si>
  <si>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</si>
  <si>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</si>
  <si>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</si>
  <si>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</si>
  <si>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</si>
  <si>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</si>
  <si>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</si>
  <si>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</si>
  <si>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</si>
  <si>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</si>
  <si>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</si>
  <si>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</si>
  <si>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</si>
  <si>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</si>
  <si>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</si>
  <si>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</si>
  <si>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</si>
  <si>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</si>
  <si>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</si>
  <si>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</si>
  <si>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</si>
  <si>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</si>
  <si>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</si>
  <si>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</si>
  <si>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</si>
  <si>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</si>
  <si>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</si>
  <si>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</si>
  <si>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</si>
  <si>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</si>
  <si>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</si>
  <si>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</si>
  <si>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</si>
  <si>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</si>
  <si>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</si>
  <si>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</si>
  <si>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</si>
  <si>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</si>
  <si>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</si>
  <si>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</si>
  <si>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</si>
  <si>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</si>
  <si>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</si>
  <si>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</si>
  <si>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</si>
  <si>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</si>
  <si>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</si>
  <si>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</si>
  <si>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</si>
  <si>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</si>
  <si>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</si>
  <si>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</si>
  <si>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</si>
  <si>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</si>
  <si>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</si>
  <si>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</si>
  <si>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</si>
  <si>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</si>
  <si>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</si>
  <si>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</si>
  <si>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</si>
  <si>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</si>
  <si>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</si>
  <si>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</si>
  <si>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</si>
  <si>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</si>
  <si>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</si>
  <si>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</si>
  <si>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</si>
  <si>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</si>
  <si>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</si>
  <si>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</si>
  <si>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</si>
  <si>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</si>
  <si>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</si>
  <si>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</si>
  <si>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</si>
  <si>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</si>
  <si>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</si>
  <si>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</si>
  <si>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</si>
  <si>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</si>
  <si>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</si>
  <si>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</si>
  <si>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</si>
  <si>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</si>
  <si>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</si>
  <si>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</si>
  <si>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</si>
  <si>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</si>
  <si>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</si>
  <si>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</si>
  <si>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</si>
  <si>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</si>
  <si>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</si>
  <si>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</si>
  <si>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</si>
  <si>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</si>
  <si>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</si>
  <si>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</si>
  <si>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</si>
  <si>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</si>
  <si>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</si>
  <si>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</si>
  <si>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</si>
  <si>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</si>
  <si>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</si>
  <si>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</si>
  <si>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</si>
  <si>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</si>
  <si>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</si>
  <si>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</si>
  <si>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</si>
  <si>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</si>
  <si>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</si>
  <si>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</si>
  <si>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</si>
  <si>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</si>
  <si>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</si>
  <si>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</si>
  <si>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</si>
  <si>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</si>
  <si>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</si>
  <si>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</si>
  <si>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</si>
  <si>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</si>
  <si>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</si>
  <si>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</si>
  <si>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</si>
  <si>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</si>
  <si>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</si>
  <si>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</si>
  <si>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</si>
  <si>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</si>
  <si>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</si>
  <si>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</si>
  <si>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</si>
  <si>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</si>
  <si>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</si>
  <si>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</si>
  <si>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</si>
  <si>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</si>
  <si>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</si>
  <si>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</si>
  <si>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</si>
  <si>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</si>
  <si>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</si>
  <si>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</si>
  <si>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</si>
  <si>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</si>
  <si>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</si>
  <si>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</si>
  <si>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</si>
  <si>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</si>
  <si>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</si>
  <si>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</si>
  <si>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</si>
  <si>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</si>
  <si>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</si>
  <si>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</si>
  <si>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</si>
  <si>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</si>
  <si>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</si>
  <si>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</si>
  <si>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</si>
  <si>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</si>
  <si>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</si>
  <si>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</si>
  <si>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</si>
  <si>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</si>
  <si>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</si>
  <si>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</si>
  <si>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</si>
  <si>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</si>
  <si>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</si>
  <si>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</si>
  <si>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</si>
  <si>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</si>
  <si>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</si>
  <si>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</si>
  <si>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</si>
  <si>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</si>
  <si>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</si>
  <si>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</si>
  <si>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</si>
  <si>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</si>
  <si>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</si>
  <si>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</si>
  <si>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</si>
  <si>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</si>
  <si>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</si>
  <si>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</si>
  <si>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</si>
  <si>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</si>
  <si>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</si>
  <si>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</si>
  <si>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</si>
  <si>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</si>
  <si>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</si>
  <si>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</si>
  <si>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</si>
  <si>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</si>
  <si>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</si>
  <si>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</si>
  <si>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</si>
  <si>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</si>
  <si>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</si>
  <si>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</si>
  <si>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</si>
  <si>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</si>
  <si>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</si>
  <si>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</si>
  <si>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</si>
  <si>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</si>
  <si>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</si>
  <si>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</si>
  <si>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</si>
  <si>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</si>
  <si>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</si>
  <si>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</si>
  <si>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</si>
  <si>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</si>
  <si>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</si>
  <si>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</si>
  <si>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</si>
  <si>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</si>
  <si>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</si>
  <si>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</si>
  <si>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</si>
  <si>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</si>
  <si>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</si>
  <si>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</si>
  <si>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</si>
  <si>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</si>
  <si>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</si>
  <si>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</si>
  <si>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</si>
  <si>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</si>
  <si>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</si>
  <si>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</si>
  <si>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</si>
  <si>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</si>
  <si>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</si>
  <si>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</si>
  <si>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</si>
  <si>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</si>
  <si>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</si>
  <si>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</si>
  <si>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</si>
  <si>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</si>
  <si>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</si>
  <si>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</si>
  <si>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</si>
  <si>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</si>
  <si>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</si>
  <si>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</si>
  <si>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</si>
  <si>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</si>
  <si>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</si>
  <si>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</si>
  <si>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</si>
  <si>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</si>
  <si>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</si>
  <si>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</si>
  <si>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</si>
  <si>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</si>
  <si>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</si>
  <si>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</si>
  <si>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</si>
  <si>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</si>
  <si>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</si>
  <si>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</si>
  <si>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</si>
  <si>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</si>
  <si>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</si>
  <si>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</si>
  <si>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</si>
  <si>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</si>
  <si>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</si>
  <si>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</si>
  <si>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</si>
  <si>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</si>
  <si>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</si>
  <si>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</si>
  <si>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</si>
  <si>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</si>
  <si>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</si>
  <si>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</si>
  <si>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</si>
  <si>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</si>
  <si>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</si>
  <si>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</si>
  <si>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</si>
  <si>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</si>
  <si>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</si>
  <si>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</si>
  <si>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</si>
  <si>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</si>
  <si>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</si>
  <si>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</si>
  <si>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</si>
  <si>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</si>
  <si>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</si>
  <si>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</si>
  <si>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</si>
  <si>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</si>
  <si>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</si>
  <si>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</si>
  <si>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</si>
  <si>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</si>
  <si>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</si>
  <si>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</si>
  <si>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</si>
  <si>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</si>
  <si>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</si>
  <si>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</si>
  <si>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</si>
  <si>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</si>
  <si>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</si>
  <si>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</si>
  <si>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</si>
  <si>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</si>
  <si>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</si>
  <si>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</si>
  <si>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</si>
  <si>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</si>
  <si>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</si>
  <si>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</si>
  <si>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</si>
  <si>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</si>
  <si>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</si>
  <si>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</si>
  <si>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</si>
  <si>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</si>
  <si>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</si>
  <si>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</si>
  <si>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</si>
  <si>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</si>
  <si>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</si>
  <si>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</si>
  <si>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</si>
  <si>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</si>
  <si>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</si>
  <si>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</si>
  <si>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</si>
  <si>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</si>
  <si>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</si>
  <si>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</si>
  <si>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</si>
  <si>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</si>
  <si>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</si>
  <si>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</si>
  <si>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</si>
  <si>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</si>
  <si>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</si>
  <si>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</si>
  <si>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</si>
  <si>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</si>
  <si>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</si>
  <si>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</si>
  <si>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</si>
  <si>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</si>
  <si>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</si>
  <si>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</si>
  <si>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</si>
  <si>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</si>
  <si>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</si>
  <si>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</si>
  <si>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</si>
  <si>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</si>
  <si>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</si>
  <si>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</si>
  <si>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</si>
  <si>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</si>
  <si>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</si>
  <si>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</si>
  <si>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</si>
  <si>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</si>
  <si>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</si>
  <si>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</si>
  <si>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</si>
  <si>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</si>
  <si>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</si>
  <si>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</si>
  <si>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</si>
  <si>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</si>
  <si>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</si>
  <si>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</si>
  <si>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</si>
  <si>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</si>
  <si>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</si>
  <si>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</si>
  <si>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</si>
  <si>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</si>
  <si>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</si>
  <si>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</si>
  <si>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</si>
  <si>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</si>
  <si>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</si>
  <si>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</si>
  <si>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</si>
  <si>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</si>
  <si>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</si>
  <si>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</si>
  <si>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</si>
  <si>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</si>
  <si>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</si>
  <si>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</si>
  <si>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</si>
  <si>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</si>
  <si>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</si>
  <si>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</si>
  <si>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</si>
  <si>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</si>
  <si>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</si>
  <si>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</si>
  <si>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</si>
  <si>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</si>
  <si>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</si>
  <si>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</si>
  <si>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</si>
  <si>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</si>
  <si>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</si>
  <si>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</si>
  <si>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</si>
  <si>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</si>
  <si>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</si>
  <si>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</si>
  <si>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</si>
  <si>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</si>
  <si>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</si>
  <si>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</si>
  <si>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</si>
  <si>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</si>
  <si>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</si>
  <si>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</si>
  <si>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</si>
  <si>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</si>
  <si>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</si>
  <si>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</si>
  <si>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</si>
  <si>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</si>
  <si>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</si>
  <si>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</si>
  <si>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</si>
  <si>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</si>
  <si>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</si>
  <si>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</si>
  <si>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</si>
  <si>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</si>
  <si>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</si>
  <si>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</si>
  <si>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</si>
  <si>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</si>
  <si>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</si>
  <si>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</si>
  <si>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</si>
  <si>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</si>
  <si>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</si>
  <si>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</si>
  <si>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</si>
  <si>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</si>
  <si>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</si>
  <si>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</si>
  <si>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</si>
  <si>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</si>
  <si>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</si>
  <si>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</si>
  <si>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</si>
  <si>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</si>
  <si>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</si>
  <si>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</si>
  <si>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</si>
  <si>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</si>
  <si>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</si>
  <si>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</si>
  <si>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</si>
  <si>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</si>
  <si>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</si>
  <si>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</si>
  <si>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</si>
  <si>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</si>
  <si>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</si>
  <si>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</si>
  <si>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</si>
  <si>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</si>
  <si>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</si>
  <si>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</si>
  <si>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</si>
  <si>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</si>
  <si>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</si>
  <si>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</si>
  <si>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</si>
  <si>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</si>
  <si>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</si>
  <si>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</si>
  <si>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</si>
  <si>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</si>
  <si>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</si>
  <si>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</si>
  <si>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</si>
  <si>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</si>
  <si>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</si>
  <si>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</si>
  <si>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</si>
  <si>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</si>
  <si>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</si>
  <si>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</si>
  <si>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</si>
  <si>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</si>
  <si>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</si>
  <si>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</si>
  <si>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</si>
  <si>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</si>
  <si>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</si>
  <si>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</si>
  <si>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</si>
  <si>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</si>
  <si>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</si>
  <si>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</si>
  <si>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</si>
  <si>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</si>
  <si>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</si>
  <si>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</si>
  <si>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</si>
  <si>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</si>
  <si>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</si>
  <si>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</si>
  <si>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</si>
  <si>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</si>
  <si>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</si>
  <si>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</si>
  <si>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</si>
  <si>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</si>
  <si>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</si>
  <si>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</si>
  <si>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</si>
  <si>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</si>
  <si>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</si>
  <si>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</si>
  <si>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</si>
  <si>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</si>
  <si>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</si>
  <si>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</si>
  <si>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</si>
  <si>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</si>
  <si>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</si>
  <si>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</si>
  <si>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</si>
  <si>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</si>
  <si>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</si>
  <si>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</si>
  <si>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</si>
  <si>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</si>
  <si>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</si>
  <si>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</si>
  <si>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</si>
  <si>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</si>
  <si>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</si>
  <si>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</si>
  <si>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</si>
  <si>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</si>
  <si>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</si>
  <si>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</si>
  <si>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</si>
  <si>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</si>
  <si>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</si>
  <si>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</si>
  <si>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</si>
  <si>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</si>
  <si>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</si>
  <si>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</si>
  <si>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</si>
  <si>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</si>
  <si>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</si>
  <si>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</si>
  <si>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</si>
  <si>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</si>
  <si>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</si>
  <si>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</si>
  <si>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</si>
  <si>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</si>
  <si>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</si>
  <si>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</si>
  <si>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</si>
  <si>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</si>
  <si>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</si>
  <si>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</si>
  <si>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</si>
  <si>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</si>
  <si>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</si>
  <si>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</si>
  <si>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</si>
  <si>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</si>
  <si>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</si>
  <si>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</si>
  <si>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</si>
  <si>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</si>
  <si>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</si>
  <si>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</si>
  <si>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</si>
  <si>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</si>
  <si>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</si>
  <si>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</si>
  <si>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</si>
  <si>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</si>
  <si>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</si>
  <si>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</si>
  <si>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</si>
  <si>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</si>
  <si>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</si>
  <si>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</si>
  <si>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</si>
  <si>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</si>
  <si>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</si>
  <si>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</si>
  <si>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</si>
  <si>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</si>
  <si>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</si>
  <si>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</si>
  <si>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</si>
  <si>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</si>
  <si>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</si>
  <si>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</si>
  <si>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</si>
  <si>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</si>
  <si>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</si>
  <si>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</si>
  <si>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</si>
  <si>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</si>
  <si>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</si>
  <si>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</si>
  <si>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</si>
  <si>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</si>
  <si>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</si>
  <si>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</si>
  <si>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</si>
  <si>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</si>
  <si>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</si>
  <si>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</si>
  <si>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</si>
  <si>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</si>
  <si>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</si>
  <si>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</si>
  <si>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</si>
  <si>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</si>
  <si>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</si>
  <si>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</si>
  <si>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</si>
  <si>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</si>
  <si>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</si>
  <si>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</si>
  <si>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</si>
  <si>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</si>
  <si>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</si>
  <si>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</si>
  <si>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</si>
  <si>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</si>
  <si>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</si>
  <si>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</si>
  <si>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</si>
  <si>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</si>
  <si>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</si>
  <si>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</si>
  <si>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</si>
  <si>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</si>
  <si>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</si>
  <si>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</si>
  <si>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</si>
  <si>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</si>
  <si>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</si>
  <si>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</si>
  <si>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</si>
  <si>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</si>
  <si>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</si>
  <si>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</si>
  <si>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</si>
  <si>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</si>
  <si>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</si>
  <si>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</si>
  <si>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</si>
  <si>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</si>
  <si>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</si>
  <si>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</si>
  <si>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</si>
  <si>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</si>
  <si>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</si>
  <si>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</si>
  <si>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</si>
  <si>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</si>
  <si>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</si>
  <si>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</si>
  <si>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</si>
  <si>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</si>
  <si>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</si>
  <si>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</si>
  <si>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</si>
  <si>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</si>
  <si>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</si>
  <si>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</si>
  <si>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</si>
  <si>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</si>
  <si>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</si>
  <si>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</si>
  <si>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</si>
  <si>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</si>
  <si>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</si>
  <si>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</si>
  <si>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</si>
  <si>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</si>
  <si>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</si>
  <si>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</si>
  <si>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</si>
  <si>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</si>
  <si>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</si>
  <si>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</si>
  <si>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</si>
  <si>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</si>
  <si>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</si>
  <si>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</si>
  <si>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</si>
  <si>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</si>
  <si>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</si>
  <si>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</si>
  <si>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</si>
  <si>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</si>
  <si>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</si>
  <si>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</si>
  <si>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</si>
  <si>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</si>
  <si>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</si>
  <si>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</si>
  <si>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</si>
  <si>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</si>
  <si>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</si>
  <si>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</si>
  <si>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</si>
  <si>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</si>
  <si>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</si>
  <si>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</si>
  <si>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</si>
  <si>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</si>
  <si>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</si>
  <si>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</si>
  <si>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</si>
  <si>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</si>
  <si>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</si>
  <si>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</si>
  <si>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</si>
  <si>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</si>
  <si>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</si>
  <si>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</si>
  <si>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</si>
  <si>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</si>
  <si>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</si>
  <si>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</si>
  <si>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</si>
  <si>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</si>
  <si>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</si>
  <si>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</si>
  <si>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</si>
  <si>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</si>
  <si>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</si>
  <si>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</si>
  <si>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</si>
  <si>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</si>
  <si>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</si>
  <si>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</si>
  <si>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</si>
  <si>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</si>
  <si>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</si>
  <si>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</si>
  <si>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</si>
  <si>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</si>
  <si>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</si>
  <si>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</si>
  <si>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</si>
  <si>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</si>
  <si>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</si>
  <si>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</si>
  <si>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</si>
  <si>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</si>
  <si>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</si>
  <si>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</si>
  <si>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</si>
  <si>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</si>
  <si>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</si>
  <si>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</si>
  <si>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</si>
  <si>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</si>
  <si>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</si>
  <si>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</si>
  <si>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</si>
  <si>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</si>
  <si>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</si>
  <si>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</si>
  <si>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</si>
  <si>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</si>
  <si>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</si>
  <si>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</si>
  <si>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</si>
  <si>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</si>
  <si>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</si>
  <si>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</si>
  <si>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</si>
  <si>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</si>
  <si>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</si>
  <si>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</si>
  <si>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</si>
  <si>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</si>
  <si>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</si>
  <si>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</si>
  <si>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</si>
  <si>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</si>
  <si>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</si>
  <si>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</si>
  <si>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</si>
  <si>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</si>
  <si>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</si>
  <si>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</si>
  <si>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</si>
  <si>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</si>
  <si>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</si>
  <si>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</si>
  <si>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</si>
  <si>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</si>
  <si>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</si>
  <si>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</si>
  <si>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</si>
  <si>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</si>
  <si>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</si>
  <si>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</si>
  <si>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</si>
  <si>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</si>
  <si>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</si>
  <si>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</si>
  <si>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</si>
  <si>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</si>
  <si>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</si>
  <si>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</si>
  <si>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</si>
  <si>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</si>
  <si>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</si>
  <si>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</si>
  <si>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</si>
  <si>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</si>
  <si>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</si>
  <si>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</si>
  <si>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</si>
  <si>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</si>
  <si>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</si>
  <si>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</si>
  <si>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</si>
  <si>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</si>
  <si>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</si>
  <si>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</si>
  <si>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</si>
  <si>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</si>
  <si>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</si>
  <si>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</si>
  <si>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</si>
  <si>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</si>
  <si>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</si>
  <si>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</si>
  <si>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</si>
  <si>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</si>
  <si>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</si>
  <si>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</si>
  <si>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</si>
  <si>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</si>
  <si>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</si>
  <si>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</si>
  <si>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</si>
  <si>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</si>
  <si>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</si>
  <si>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</si>
  <si>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</si>
  <si>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</si>
  <si>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</si>
  <si>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</si>
  <si>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</si>
  <si>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</si>
  <si>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</si>
  <si>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</si>
  <si>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</si>
  <si>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</si>
  <si>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</si>
  <si>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</si>
  <si>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</si>
  <si>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</si>
  <si>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</si>
  <si>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</si>
  <si>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</si>
  <si>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</si>
  <si>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</si>
  <si>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</si>
  <si>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</si>
  <si>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</si>
  <si>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</si>
  <si>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</si>
  <si>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</si>
  <si>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</si>
  <si>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</si>
  <si>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</si>
  <si>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</si>
  <si>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</si>
  <si>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</si>
  <si>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</si>
  <si>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</si>
  <si>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</si>
  <si>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</si>
  <si>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</si>
  <si>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</si>
  <si>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</si>
  <si>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</si>
  <si>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</si>
  <si>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</si>
  <si>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</si>
  <si>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</si>
  <si>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</si>
  <si>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</si>
  <si>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</si>
  <si>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</si>
  <si>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</si>
  <si>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</si>
  <si>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</si>
  <si>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</si>
  <si>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</si>
  <si>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</si>
  <si>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</si>
  <si>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</si>
  <si>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</si>
  <si>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</si>
  <si>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</si>
  <si>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</si>
  <si>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</si>
  <si>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</si>
  <si>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</si>
  <si>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</si>
  <si>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</si>
  <si>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</si>
  <si>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</si>
  <si>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</si>
  <si>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</si>
  <si>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</si>
  <si>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</si>
  <si>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</si>
  <si>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</si>
  <si>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</si>
  <si>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</si>
  <si>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</si>
  <si>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</si>
  <si>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</si>
  <si>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</si>
  <si>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</si>
  <si>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</si>
  <si>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</si>
  <si>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</si>
  <si>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</si>
  <si>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</si>
  <si>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</si>
  <si>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</si>
  <si>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</si>
  <si>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</si>
  <si>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</si>
  <si>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</si>
  <si>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</si>
  <si>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</si>
  <si>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</si>
  <si>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</si>
  <si>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</si>
  <si>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</si>
  <si>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</si>
  <si>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</si>
  <si>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</si>
  <si>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</si>
  <si>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</si>
  <si>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</si>
  <si>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</si>
  <si>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</si>
  <si>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</si>
  <si>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</si>
  <si>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</si>
  <si>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</si>
  <si>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</si>
  <si>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</si>
  <si>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</si>
  <si>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</si>
  <si>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</si>
  <si>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</si>
  <si>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</si>
  <si>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</si>
  <si>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</si>
  <si>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</si>
  <si>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</si>
  <si>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</si>
  <si>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</si>
  <si>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</si>
  <si>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</si>
  <si>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</si>
  <si>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</si>
  <si>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</si>
  <si>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</si>
  <si>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</si>
  <si>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</si>
  <si>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</si>
  <si>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</si>
  <si>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</si>
  <si>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</si>
  <si>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</si>
  <si>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</si>
  <si>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</si>
  <si>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</si>
  <si>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</si>
  <si>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</si>
  <si>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</si>
  <si>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</si>
  <si>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</si>
  <si>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</si>
  <si>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</si>
  <si>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</si>
  <si>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</si>
  <si>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</si>
  <si>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</si>
  <si>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</si>
  <si>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</si>
  <si>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</si>
  <si>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</si>
  <si>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</si>
  <si>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</si>
  <si>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</si>
  <si>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</si>
  <si>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</si>
  <si>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</si>
  <si>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</si>
  <si>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</si>
  <si>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</si>
  <si>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</si>
  <si>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</si>
  <si>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</si>
  <si>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</si>
  <si>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</si>
  <si>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</si>
  <si>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</si>
  <si>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</si>
  <si>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</si>
  <si>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</si>
  <si>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</si>
  <si>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</si>
  <si>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</si>
  <si>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</si>
  <si>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</si>
  <si>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</si>
  <si>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</si>
  <si>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</si>
  <si>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</si>
  <si>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</si>
  <si>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</si>
  <si>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</si>
  <si>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</si>
  <si>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</si>
  <si>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</si>
  <si>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</si>
  <si>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</si>
  <si>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</si>
  <si>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</si>
  <si>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</si>
  <si>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</si>
  <si>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</si>
  <si>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</si>
  <si>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</si>
  <si>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</si>
  <si>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</si>
  <si>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</si>
  <si>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</si>
  <si>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</si>
  <si>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</si>
  <si>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</si>
  <si>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</si>
  <si>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</si>
  <si>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</si>
  <si>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</si>
  <si>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</si>
  <si>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</si>
  <si>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</si>
  <si>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</si>
  <si>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</si>
  <si>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</si>
  <si>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</si>
  <si>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</si>
  <si>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</si>
  <si>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</si>
  <si>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</si>
  <si>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</si>
  <si>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</si>
  <si>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</si>
  <si>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</si>
  <si>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</si>
  <si>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</si>
  <si>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</si>
  <si>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</si>
  <si>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</si>
  <si>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</si>
  <si>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</si>
  <si>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</si>
  <si>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</si>
  <si>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</si>
  <si>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</si>
  <si>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</si>
  <si>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</si>
  <si>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</si>
  <si>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</si>
  <si>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</si>
  <si>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</si>
  <si>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</si>
  <si>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</si>
  <si>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</si>
  <si>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</si>
  <si>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</si>
  <si>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</si>
  <si>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</si>
  <si>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</si>
  <si>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</si>
  <si>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</si>
  <si>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</si>
  <si>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</si>
  <si>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</si>
  <si>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</si>
  <si>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</si>
  <si>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</si>
  <si>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</si>
  <si>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</si>
  <si>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</si>
  <si>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</si>
  <si>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</si>
  <si>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</si>
  <si>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</si>
  <si>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</si>
  <si>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</si>
  <si>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</si>
  <si>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</si>
  <si>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</si>
  <si>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</si>
  <si>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</si>
  <si>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</si>
  <si>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</si>
  <si>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</si>
  <si>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</si>
  <si>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</si>
  <si>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</si>
  <si>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</si>
  <si>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</si>
  <si>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</si>
  <si>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</si>
  <si>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</si>
  <si>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</si>
  <si>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</si>
  <si>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</si>
  <si>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</si>
  <si>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</si>
  <si>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</si>
  <si>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</si>
  <si>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</si>
  <si>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</si>
  <si>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</si>
  <si>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</si>
  <si>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</si>
  <si>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</si>
  <si>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</si>
  <si>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</si>
  <si>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</si>
  <si>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</si>
  <si>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</si>
  <si>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</si>
  <si>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</si>
  <si>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</si>
  <si>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</si>
  <si>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</si>
  <si>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</si>
  <si>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</si>
  <si>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</si>
  <si>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</si>
  <si>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</si>
  <si>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</si>
  <si>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</si>
  <si>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</si>
  <si>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</si>
  <si>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</si>
  <si>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</si>
  <si>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</si>
  <si>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</si>
  <si>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</si>
  <si>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</si>
  <si>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</si>
  <si>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</si>
  <si>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</si>
  <si>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</si>
  <si>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</si>
  <si>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</si>
  <si>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</si>
  <si>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</si>
  <si>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</si>
  <si>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</si>
  <si>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</si>
  <si>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</si>
  <si>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</si>
  <si>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</si>
  <si>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</si>
  <si>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</si>
  <si>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</si>
  <si>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</si>
  <si>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</si>
  <si>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</si>
  <si>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</si>
  <si>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</si>
  <si>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</si>
  <si>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</si>
  <si>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</si>
  <si>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</si>
  <si>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</si>
  <si>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</si>
  <si>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</si>
  <si>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</si>
  <si>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</si>
  <si>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</si>
  <si>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</si>
  <si>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</si>
  <si>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</si>
  <si>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</si>
  <si>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</si>
  <si>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</si>
  <si>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</si>
  <si>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</si>
  <si>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</si>
  <si>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</si>
  <si>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</si>
  <si>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</si>
  <si>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</si>
  <si>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</si>
  <si>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</si>
  <si>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</si>
  <si>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</si>
  <si>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</si>
  <si>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</si>
  <si>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</si>
  <si>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</si>
  <si>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</si>
  <si>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</si>
  <si>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</si>
  <si>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</si>
  <si>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</si>
  <si>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</si>
  <si>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</si>
  <si>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</si>
  <si>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</si>
  <si>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</si>
  <si>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</si>
  <si>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</si>
  <si>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</si>
  <si>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</si>
  <si>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</si>
  <si>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</si>
  <si>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</si>
  <si>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</si>
  <si>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</si>
  <si>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</si>
  <si>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</si>
  <si>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</si>
  <si>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</si>
  <si>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</si>
  <si>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</si>
  <si>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</si>
  <si>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</si>
  <si>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</si>
  <si>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</si>
  <si>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</si>
  <si>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</si>
  <si>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</si>
  <si>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</si>
  <si>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</si>
  <si>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</si>
  <si>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</si>
  <si>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</si>
  <si>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</si>
  <si>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</si>
  <si>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</si>
  <si>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</si>
  <si>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</si>
  <si>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</si>
  <si>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</si>
  <si>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</si>
  <si>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</si>
  <si>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</si>
  <si>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</si>
  <si>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</si>
  <si>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</si>
  <si>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</si>
  <si>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</si>
  <si>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</si>
  <si>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</si>
  <si>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</si>
  <si>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</si>
  <si>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</si>
  <si>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</si>
  <si>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</si>
  <si>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</si>
  <si>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</si>
  <si>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</si>
  <si>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</si>
  <si>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</si>
  <si>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</si>
  <si>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</si>
  <si>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</si>
  <si>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</si>
  <si>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</si>
  <si>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</si>
  <si>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</si>
  <si>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</si>
  <si>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</si>
  <si>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</si>
  <si>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</si>
  <si>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</si>
  <si>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</si>
  <si>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</si>
  <si>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</si>
  <si>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</si>
  <si>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</si>
  <si>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</si>
  <si>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</si>
  <si>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</si>
  <si>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</si>
  <si>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</si>
  <si>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</si>
  <si>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</si>
  <si>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</si>
  <si>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</si>
  <si>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</si>
  <si>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</si>
  <si>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</si>
  <si>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</si>
  <si>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</si>
  <si>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</si>
  <si>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</si>
  <si>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</si>
  <si>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</si>
  <si>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</si>
  <si>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</si>
  <si>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</si>
  <si>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</si>
  <si>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</si>
  <si>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</si>
  <si>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</si>
  <si>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</si>
  <si>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</si>
  <si>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</si>
  <si>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</si>
  <si>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</si>
  <si>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</si>
  <si>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</si>
  <si>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</si>
  <si>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</si>
  <si>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</si>
  <si>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</si>
  <si>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</si>
  <si>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</si>
  <si>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</si>
  <si>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</si>
  <si>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</si>
  <si>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</si>
  <si>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</si>
  <si>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</si>
  <si>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</si>
  <si>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</si>
  <si>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</si>
  <si>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</si>
  <si>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</si>
  <si>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</si>
  <si>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</si>
  <si>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</si>
  <si>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</si>
  <si>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</si>
  <si>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</si>
  <si>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</si>
  <si>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</si>
  <si>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</si>
  <si>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</si>
  <si>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</si>
  <si>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</si>
  <si>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</si>
  <si>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</si>
  <si>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</si>
  <si>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</si>
  <si>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</si>
  <si>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</si>
  <si>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</si>
  <si>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</si>
  <si>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</si>
  <si>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</si>
  <si>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</si>
  <si>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</si>
  <si>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</si>
  <si>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</si>
  <si>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</si>
  <si>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</si>
  <si>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</si>
  <si>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</si>
  <si>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</si>
  <si>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</si>
  <si>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</si>
  <si>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</si>
  <si>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</si>
  <si>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</si>
  <si>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</si>
  <si>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</si>
  <si>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</si>
  <si>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</si>
  <si>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</si>
  <si>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</si>
  <si>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</si>
  <si>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</si>
  <si>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</si>
  <si>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</si>
  <si>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</si>
  <si>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</si>
  <si>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</si>
  <si>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</si>
  <si>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</si>
  <si>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</si>
  <si>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</si>
  <si>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</si>
  <si>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</si>
  <si>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</si>
  <si>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</si>
  <si>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</si>
  <si>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</si>
  <si>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</si>
  <si>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</si>
  <si>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</si>
  <si>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</si>
  <si>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</si>
  <si>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</si>
  <si>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</si>
  <si>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</si>
  <si>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</si>
  <si>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</si>
  <si>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</si>
  <si>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</si>
  <si>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</si>
  <si>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</si>
  <si>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</si>
  <si>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</si>
  <si>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</si>
  <si>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</si>
  <si>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</si>
  <si>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</si>
  <si>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</si>
  <si>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</si>
  <si>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</si>
  <si>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</si>
  <si>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</si>
  <si>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</si>
  <si>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</si>
  <si>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</si>
  <si>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</si>
  <si>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</si>
  <si>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</si>
  <si>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</si>
  <si>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</si>
  <si>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</si>
  <si>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</si>
  <si>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</si>
  <si>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</si>
  <si>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</si>
  <si>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</si>
  <si>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</si>
  <si>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</si>
  <si>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</si>
  <si>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</si>
  <si>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</si>
  <si>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</si>
  <si>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</si>
  <si>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</si>
  <si>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</si>
  <si>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</si>
  <si>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</si>
  <si>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</si>
  <si>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</si>
  <si>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</si>
  <si>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</si>
  <si>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</si>
  <si>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</si>
  <si>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</si>
  <si>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</si>
  <si>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</si>
  <si>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</si>
  <si>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</si>
  <si>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</si>
  <si>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</si>
  <si>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</si>
  <si>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</si>
  <si>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</si>
  <si>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</si>
  <si>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</si>
  <si>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</si>
  <si>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</si>
  <si>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</si>
  <si>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</si>
  <si>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</si>
  <si>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</si>
  <si>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</si>
  <si>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</si>
  <si>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</si>
  <si>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</si>
  <si>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</si>
  <si>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</si>
  <si>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</si>
  <si>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</si>
  <si>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</si>
  <si>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</si>
  <si>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</si>
  <si>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</si>
  <si>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</si>
  <si>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</si>
  <si>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</si>
  <si>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</si>
  <si>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</si>
  <si>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</si>
  <si>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</si>
  <si>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</si>
  <si>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</si>
  <si>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</si>
  <si>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</si>
  <si>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</si>
  <si>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</si>
  <si>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</si>
  <si>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</si>
  <si>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</si>
  <si>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</si>
  <si>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</si>
  <si>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</si>
  <si>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</si>
  <si>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</si>
  <si>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</si>
  <si>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</si>
  <si>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</si>
  <si>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</si>
  <si>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</si>
  <si>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</si>
  <si>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</si>
  <si>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</si>
  <si>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</si>
  <si>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</si>
  <si>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</si>
  <si>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</si>
  <si>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</si>
  <si>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</si>
  <si>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</si>
  <si>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</si>
  <si>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</si>
  <si>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</si>
  <si>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</si>
  <si>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</si>
  <si>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</si>
  <si>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</si>
  <si>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</si>
  <si>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</si>
  <si>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</si>
  <si>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</si>
  <si>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</si>
  <si>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</si>
  <si>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</si>
  <si>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</si>
  <si>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</si>
  <si>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</si>
  <si>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</si>
  <si>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</si>
  <si>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</si>
  <si>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</si>
  <si>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</si>
  <si>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</si>
  <si>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</si>
  <si>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</si>
  <si>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</si>
  <si>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</si>
  <si>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</si>
  <si>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</si>
  <si>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</si>
  <si>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</si>
  <si>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</si>
  <si>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</si>
  <si>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</si>
  <si>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</si>
  <si>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</si>
  <si>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</si>
  <si>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</si>
  <si>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</si>
  <si>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</si>
  <si>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</si>
  <si>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</si>
  <si>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</si>
  <si>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</si>
  <si>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</si>
  <si>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</si>
  <si>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</si>
  <si>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</si>
  <si>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</si>
  <si>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</si>
  <si>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</si>
  <si>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</si>
  <si>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</si>
  <si>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</si>
  <si>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</si>
  <si>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</si>
  <si>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</si>
  <si>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</si>
  <si>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</si>
  <si>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</si>
  <si>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</si>
  <si>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</si>
  <si>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</si>
  <si>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</si>
  <si>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</si>
  <si>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</si>
  <si>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</si>
  <si>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</si>
  <si>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</si>
  <si>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</si>
  <si>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</si>
  <si>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</si>
  <si>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</si>
  <si>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</si>
  <si>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</si>
  <si>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</si>
  <si>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</si>
  <si>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</si>
  <si>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</si>
  <si>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</si>
  <si>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</si>
  <si>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</si>
  <si>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</si>
  <si>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</si>
  <si>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</si>
  <si>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</si>
  <si>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</si>
  <si>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</si>
  <si>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</si>
  <si>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</si>
  <si>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</si>
  <si>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</si>
  <si>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</si>
  <si>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</si>
  <si>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</si>
  <si>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</si>
  <si>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</si>
  <si>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</si>
  <si>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</si>
  <si>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</si>
  <si>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</si>
  <si>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</si>
  <si>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</si>
  <si>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</si>
  <si>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</si>
  <si>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</si>
  <si>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</si>
  <si>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</si>
  <si>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</si>
  <si>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</si>
  <si>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</si>
  <si>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</si>
  <si>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</si>
  <si>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</si>
  <si>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</si>
  <si>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</si>
  <si>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</si>
  <si>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</si>
  <si>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</si>
  <si>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</si>
  <si>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</si>
  <si>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</si>
  <si>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</si>
  <si>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</si>
  <si>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</si>
  <si>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</si>
  <si>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</si>
  <si>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</si>
  <si>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</si>
  <si>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</si>
  <si>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</si>
  <si>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</si>
  <si>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</si>
  <si>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</si>
  <si>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</si>
  <si>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</si>
  <si>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</si>
  <si>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</si>
  <si>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</si>
  <si>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</si>
  <si>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</si>
  <si>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</si>
  <si>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</si>
  <si>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</si>
  <si>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</si>
  <si>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</si>
  <si>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</si>
  <si>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</si>
  <si>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</si>
  <si>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</si>
  <si>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</si>
  <si>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</si>
  <si>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</si>
  <si>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</si>
  <si>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</si>
  <si>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</si>
  <si>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</si>
  <si>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</si>
  <si>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</si>
  <si>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</si>
  <si>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</si>
  <si>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</si>
  <si>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</si>
  <si>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</si>
  <si>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</si>
  <si>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</si>
  <si>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</si>
  <si>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</si>
  <si>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</si>
  <si>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</si>
  <si>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</si>
  <si>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</si>
  <si>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</si>
  <si>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</si>
  <si>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</si>
  <si>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</si>
  <si>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</si>
  <si>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</si>
  <si>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</si>
  <si>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</si>
  <si>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</si>
  <si>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</si>
  <si>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</si>
  <si>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</si>
  <si>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</si>
  <si>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</si>
  <si>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</si>
  <si>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</si>
  <si>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</si>
  <si>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</si>
  <si>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</si>
  <si>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</si>
  <si>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</si>
  <si>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</si>
  <si>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</si>
  <si>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</si>
  <si>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</si>
  <si>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</si>
  <si>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</si>
  <si>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</si>
  <si>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</si>
  <si>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</si>
  <si>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</si>
  <si>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</si>
  <si>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</si>
  <si>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</si>
  <si>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</si>
  <si>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</si>
  <si>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</si>
  <si>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</si>
  <si>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</si>
  <si>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</si>
  <si>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</si>
  <si>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</si>
  <si>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</si>
  <si>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</si>
  <si>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</si>
  <si>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</si>
  <si>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</si>
  <si>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</si>
  <si>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</si>
  <si>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</si>
  <si>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</si>
  <si>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</si>
  <si>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</si>
  <si>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</si>
  <si>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</si>
  <si>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</si>
  <si>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</si>
  <si>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</si>
  <si>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</si>
  <si>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</si>
  <si>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</si>
  <si>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</si>
  <si>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</si>
  <si>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</si>
  <si>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</si>
  <si>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</si>
  <si>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</si>
  <si>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</si>
  <si>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</si>
  <si>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</si>
  <si>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</si>
  <si>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</si>
  <si>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</si>
  <si>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</si>
  <si>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</si>
  <si>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</si>
  <si>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</si>
  <si>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</si>
  <si>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</si>
  <si>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</si>
  <si>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</si>
  <si>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</si>
  <si>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</si>
  <si>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</si>
  <si>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</si>
  <si>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</si>
  <si>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</si>
  <si>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</si>
  <si>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</si>
  <si>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</si>
  <si>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</si>
  <si>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</si>
  <si>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</si>
  <si>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</si>
  <si>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</si>
  <si>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</si>
  <si>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</si>
  <si>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</si>
  <si>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</si>
  <si>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</si>
  <si>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</si>
  <si>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</si>
  <si>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</si>
  <si>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</si>
  <si>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</si>
  <si>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</si>
  <si>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</si>
  <si>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</si>
  <si>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</si>
  <si>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</si>
  <si>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</si>
  <si>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</si>
  <si>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</si>
  <si>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</si>
  <si>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</si>
  <si>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</si>
  <si>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</si>
  <si>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</si>
  <si>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</si>
  <si>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</si>
  <si>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</si>
  <si>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</si>
  <si>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</si>
  <si>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</si>
  <si>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</si>
  <si>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</si>
  <si>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</si>
  <si>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</si>
  <si>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</si>
  <si>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</si>
  <si>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</si>
  <si>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</si>
  <si>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</si>
  <si>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</si>
  <si>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</si>
  <si>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</si>
  <si>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</si>
  <si>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</si>
  <si>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</si>
  <si>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</si>
  <si>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</si>
  <si>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</si>
  <si>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</si>
  <si>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</si>
  <si>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</si>
  <si>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</si>
  <si>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</si>
  <si>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</si>
  <si>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</si>
  <si>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</si>
  <si>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</si>
  <si>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</si>
  <si>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</si>
  <si>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</si>
  <si>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</si>
  <si>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</si>
  <si>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</si>
  <si>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</si>
  <si>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</si>
  <si>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</si>
  <si>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</si>
  <si>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</si>
  <si>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</si>
  <si>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</si>
  <si>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</si>
  <si>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</si>
  <si>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</si>
  <si>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</si>
  <si>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</si>
  <si>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</si>
  <si>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</si>
  <si>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</si>
  <si>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</si>
  <si>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</si>
  <si>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</si>
  <si>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</si>
  <si>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</si>
  <si>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</si>
  <si>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</si>
  <si>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</si>
  <si>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</si>
  <si>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</si>
  <si>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</si>
  <si>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</si>
  <si>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</si>
  <si>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</si>
  <si>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</si>
  <si>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</si>
  <si>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</si>
  <si>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</si>
  <si>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</si>
  <si>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</si>
  <si>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</si>
  <si>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</si>
  <si>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</si>
  <si>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</si>
  <si>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</si>
  <si>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</si>
  <si>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</si>
  <si>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</si>
  <si>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</si>
  <si>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</si>
  <si>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</si>
  <si>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</si>
  <si>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</si>
  <si>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</si>
  <si>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</si>
  <si>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</si>
  <si>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</si>
  <si>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</si>
  <si>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</si>
  <si>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</si>
  <si>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</si>
  <si>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</si>
  <si>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</si>
  <si>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</si>
  <si>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</si>
  <si>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</si>
  <si>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</si>
  <si>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</si>
  <si>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</si>
  <si>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</si>
  <si>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</si>
  <si>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</si>
  <si>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</si>
  <si>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</si>
  <si>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</si>
  <si>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</si>
  <si>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</si>
  <si>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</si>
  <si>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</si>
  <si>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</si>
  <si>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</si>
  <si>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</si>
  <si>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</si>
  <si>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</si>
  <si>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</si>
  <si>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</si>
  <si>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</si>
  <si>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</si>
  <si>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</si>
  <si>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</si>
  <si>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</si>
  <si>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</si>
  <si>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</si>
  <si>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</si>
  <si>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</si>
  <si>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</si>
  <si>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</si>
  <si>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</si>
  <si>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</si>
  <si>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</si>
  <si>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</si>
  <si>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</si>
  <si>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</si>
  <si>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</si>
  <si>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</si>
  <si>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</si>
  <si>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</si>
  <si>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</si>
  <si>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</si>
  <si>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</si>
  <si>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</si>
  <si>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</si>
  <si>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</si>
  <si>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</si>
  <si>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</si>
  <si>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</si>
  <si>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</si>
  <si>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</si>
  <si>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</si>
  <si>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</si>
  <si>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</si>
  <si>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</si>
  <si>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</si>
  <si>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</si>
  <si>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</si>
  <si>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</si>
  <si>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</si>
  <si>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</si>
  <si>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</si>
  <si>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</si>
  <si>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</si>
  <si>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</si>
  <si>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</si>
  <si>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</si>
  <si>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</si>
  <si>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</si>
  <si>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</si>
  <si>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</si>
  <si>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</si>
  <si>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</si>
  <si>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</si>
  <si>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</si>
  <si>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</si>
  <si>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</si>
  <si>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</si>
  <si>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</si>
  <si>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</si>
  <si>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</si>
  <si>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</si>
  <si>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</si>
  <si>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</si>
  <si>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</si>
  <si>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</si>
  <si>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</si>
  <si>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</si>
  <si>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</si>
  <si>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</si>
  <si>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</si>
  <si>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</si>
  <si>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</si>
  <si>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</si>
  <si>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</si>
  <si>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</si>
  <si>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</si>
  <si>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</si>
  <si>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</si>
  <si>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</si>
  <si>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</si>
  <si>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</si>
  <si>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</si>
  <si>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</si>
  <si>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</si>
  <si>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</si>
  <si>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</si>
  <si>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</si>
  <si>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</si>
  <si>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</si>
  <si>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</si>
  <si>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</si>
  <si>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</si>
  <si>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</si>
  <si>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</si>
  <si>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</si>
  <si>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</si>
  <si>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</si>
  <si>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</si>
  <si>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</si>
  <si>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</si>
  <si>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</si>
  <si>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</si>
  <si>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</si>
  <si>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</si>
  <si>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</si>
  <si>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</si>
  <si>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</si>
  <si>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</si>
  <si>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</si>
  <si>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</si>
  <si>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</si>
  <si>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</si>
  <si>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</si>
  <si>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</si>
  <si>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</si>
  <si>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</si>
  <si>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</si>
  <si>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</si>
  <si>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</si>
  <si>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</si>
  <si>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</si>
  <si>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</si>
  <si>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</si>
  <si>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</si>
  <si>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</si>
  <si>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</si>
  <si>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</si>
  <si>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</si>
  <si>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</si>
  <si>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</si>
  <si>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</si>
  <si>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</si>
  <si>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</si>
  <si>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</si>
  <si>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</si>
  <si>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</si>
  <si>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</si>
  <si>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</si>
  <si>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</si>
  <si>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</si>
  <si>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</si>
  <si>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</si>
  <si>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</si>
  <si>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</si>
  <si>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</si>
  <si>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</si>
  <si>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</si>
  <si>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</si>
  <si>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</si>
  <si>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</si>
  <si>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</si>
  <si>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</si>
  <si>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</si>
  <si>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</si>
  <si>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</si>
  <si>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</si>
  <si>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</si>
  <si>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</si>
  <si>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</si>
  <si>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</si>
  <si>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</si>
  <si>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</si>
  <si>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</si>
  <si>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</si>
  <si>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</si>
  <si>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</si>
  <si>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</si>
  <si>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</si>
  <si>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</si>
  <si>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</si>
  <si>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</si>
  <si>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</si>
  <si>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</si>
  <si>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</si>
  <si>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</si>
  <si>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</si>
  <si>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</si>
  <si>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</si>
  <si>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</si>
  <si>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</si>
  <si>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</si>
  <si>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</si>
  <si>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</si>
  <si>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</si>
  <si>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</si>
  <si>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</si>
  <si>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</si>
  <si>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</si>
  <si>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</si>
  <si>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</si>
  <si>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</si>
  <si>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</si>
  <si>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</si>
  <si>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</si>
  <si>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</si>
  <si>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</si>
  <si>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</si>
  <si>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</si>
  <si>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</si>
  <si>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</si>
  <si>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</si>
  <si>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</si>
  <si>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</si>
  <si>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</si>
  <si>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</si>
  <si>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</si>
  <si>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</si>
  <si>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</si>
  <si>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</si>
  <si>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</si>
  <si>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</si>
  <si>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</si>
  <si>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</si>
  <si>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</si>
  <si>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</si>
  <si>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</si>
  <si>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</si>
  <si>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</si>
  <si>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</si>
  <si>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</si>
  <si>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</si>
  <si>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</si>
  <si>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</si>
  <si>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</si>
  <si>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</si>
  <si>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</si>
  <si>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</si>
  <si>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</si>
  <si>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</si>
  <si>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</si>
  <si>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</si>
  <si>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</si>
  <si>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</si>
  <si>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</si>
  <si>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</si>
  <si>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</si>
  <si>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</si>
  <si>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</si>
  <si>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</si>
  <si>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</si>
  <si>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</si>
  <si>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</si>
  <si>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</si>
  <si>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</si>
  <si>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</si>
  <si>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</si>
  <si>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</si>
  <si>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</si>
  <si>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</si>
  <si>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</si>
  <si>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</si>
  <si>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</si>
  <si>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</si>
  <si>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</si>
  <si>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</si>
  <si>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</si>
  <si>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</si>
  <si>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</si>
  <si>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</si>
  <si>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</si>
  <si>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</si>
  <si>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</si>
  <si>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</si>
  <si>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</si>
  <si>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</si>
  <si>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</si>
  <si>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</si>
  <si>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</si>
  <si>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</si>
  <si>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</si>
  <si>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</si>
  <si>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</si>
  <si>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</si>
  <si>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</si>
  <si>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</si>
  <si>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</si>
  <si>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</si>
  <si>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</si>
  <si>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</si>
  <si>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</si>
  <si>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</si>
  <si>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</si>
  <si>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</si>
  <si>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</si>
  <si>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</si>
  <si>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</si>
  <si>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</si>
  <si>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</si>
  <si>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</si>
  <si>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</si>
  <si>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</si>
  <si>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</si>
  <si>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</si>
  <si>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</si>
  <si>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</si>
  <si>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</si>
  <si>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</si>
  <si>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</si>
  <si>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</si>
  <si>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</si>
  <si>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</si>
  <si>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</si>
  <si>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</si>
  <si>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</si>
  <si>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</si>
  <si>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</si>
  <si>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</si>
  <si>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</si>
  <si>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</si>
  <si>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</si>
  <si>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</si>
  <si>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</si>
  <si>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</si>
  <si>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</si>
  <si>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</si>
  <si>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</si>
  <si>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</si>
  <si>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</si>
  <si>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</si>
  <si>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</si>
  <si>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</si>
  <si>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</si>
  <si>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</si>
  <si>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</si>
  <si>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</si>
  <si>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</si>
  <si>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</si>
  <si>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</si>
  <si>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</si>
  <si>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</si>
  <si>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</si>
  <si>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</si>
  <si>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</si>
  <si>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</si>
  <si>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</si>
  <si>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</si>
  <si>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</si>
  <si>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</si>
  <si>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</si>
  <si>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</si>
  <si>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</si>
  <si>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</si>
  <si>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</si>
  <si>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</si>
  <si>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</si>
  <si>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</si>
  <si>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</si>
  <si>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</si>
  <si>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</si>
  <si>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</si>
  <si>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</si>
  <si>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</si>
  <si>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</si>
  <si>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</si>
  <si>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</si>
  <si>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</si>
  <si>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</si>
  <si>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</si>
  <si>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</si>
  <si>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</si>
  <si>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</si>
  <si>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</si>
  <si>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</si>
  <si>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</si>
  <si>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</si>
  <si>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</si>
  <si>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</si>
  <si>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</si>
  <si>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</si>
  <si>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</si>
  <si>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</si>
  <si>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</si>
  <si>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</si>
  <si>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</si>
  <si>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</si>
  <si>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</si>
  <si>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</si>
  <si>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</si>
  <si>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</si>
  <si>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</si>
  <si>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</si>
  <si>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</si>
  <si>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</si>
  <si>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</si>
  <si>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</si>
  <si>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</si>
  <si>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</si>
  <si>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</si>
  <si>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</si>
  <si>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</si>
  <si>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</si>
  <si>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</si>
  <si>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</si>
  <si>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</si>
  <si>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</si>
  <si>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</si>
  <si>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</si>
  <si>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</si>
  <si>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</si>
  <si>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</si>
  <si>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</si>
  <si>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</si>
  <si>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</si>
  <si>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</si>
  <si>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</si>
  <si>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</si>
  <si>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</si>
  <si>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</si>
  <si>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</si>
  <si>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</si>
  <si>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</si>
  <si>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</si>
  <si>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</si>
  <si>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</si>
  <si>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</si>
  <si>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</si>
  <si>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</si>
  <si>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</si>
  <si>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</si>
  <si>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</si>
  <si>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</si>
  <si>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</si>
  <si>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</si>
  <si>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</si>
  <si>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</si>
  <si>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</si>
  <si>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</si>
  <si>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</si>
  <si>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</si>
  <si>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</si>
  <si>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</si>
  <si>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</si>
  <si>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</si>
  <si>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</si>
  <si>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</si>
  <si>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</si>
  <si>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</si>
  <si>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</si>
  <si>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</si>
  <si>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</si>
  <si>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</si>
  <si>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</si>
  <si>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</si>
  <si>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</si>
  <si>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</si>
  <si>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</si>
  <si>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</si>
  <si>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</si>
  <si>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</si>
  <si>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</si>
  <si>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</si>
  <si>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</si>
  <si>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</si>
  <si>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</si>
  <si>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</si>
  <si>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</si>
  <si>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</si>
  <si>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</si>
  <si>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</si>
  <si>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</si>
  <si>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</si>
  <si>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</si>
  <si>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</si>
  <si>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</si>
  <si>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</si>
  <si>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</si>
  <si>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</si>
  <si>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</si>
  <si>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</si>
  <si>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</si>
  <si>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</si>
  <si>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</si>
  <si>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</si>
  <si>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</si>
  <si>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</si>
  <si>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</si>
  <si>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</si>
  <si>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</si>
  <si>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</si>
  <si>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</si>
  <si>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</si>
  <si>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</si>
  <si>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</si>
  <si>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</si>
  <si>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</si>
  <si>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</si>
  <si>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</si>
  <si>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</si>
  <si>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</si>
  <si>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</si>
  <si>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</si>
  <si>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</si>
  <si>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</si>
  <si>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</si>
  <si>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</si>
  <si>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</si>
  <si>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</si>
  <si>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</si>
  <si>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</si>
  <si>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</si>
  <si>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</si>
  <si>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</si>
  <si>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</si>
  <si>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</si>
  <si>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</si>
  <si>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</si>
  <si>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</si>
  <si>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</si>
  <si>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</si>
  <si>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</si>
  <si>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</si>
  <si>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</si>
  <si>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</si>
  <si>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</si>
  <si>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</si>
  <si>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</si>
  <si>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</si>
  <si>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</si>
  <si>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</si>
  <si>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</si>
  <si>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</si>
  <si>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</si>
  <si>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</si>
  <si>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</si>
  <si>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</si>
  <si>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</si>
  <si>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</si>
  <si>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</si>
  <si>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</si>
  <si>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</si>
  <si>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</si>
  <si>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</si>
  <si>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</si>
  <si>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</si>
  <si>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</si>
  <si>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</si>
  <si>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</si>
  <si>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</si>
  <si>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</si>
  <si>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</si>
  <si>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</si>
  <si>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</si>
  <si>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</si>
  <si>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</si>
  <si>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</si>
  <si>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</si>
  <si>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</si>
  <si>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</si>
  <si>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</si>
  <si>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</si>
  <si>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</si>
  <si>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</si>
  <si>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</si>
  <si>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</si>
  <si>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</si>
  <si>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</si>
  <si>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</si>
  <si>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</si>
  <si>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</si>
  <si>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</si>
  <si>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</si>
  <si>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</si>
  <si>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</si>
  <si>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</si>
  <si>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</si>
  <si>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</si>
  <si>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</si>
  <si>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</si>
  <si>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</si>
  <si>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</si>
  <si>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</si>
  <si>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</si>
  <si>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</si>
  <si>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</si>
  <si>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</si>
  <si>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</si>
  <si>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</si>
  <si>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</si>
  <si>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</si>
  <si>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</si>
  <si>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</si>
  <si>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</si>
  <si>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</si>
  <si>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</si>
  <si>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</si>
  <si>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</si>
  <si>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</si>
  <si>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</si>
  <si>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</si>
  <si>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</si>
  <si>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</si>
  <si>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</si>
  <si>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</si>
  <si>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</si>
  <si>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</si>
  <si>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</si>
  <si>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</si>
  <si>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</si>
  <si>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</si>
  <si>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</si>
  <si>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</si>
  <si>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</si>
  <si>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</si>
  <si>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</si>
  <si>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</si>
  <si>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</si>
  <si>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</si>
  <si>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</si>
  <si>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</si>
  <si>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</si>
  <si>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</si>
  <si>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</si>
  <si>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</si>
  <si>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</si>
  <si>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</si>
  <si>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</si>
  <si>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</si>
  <si>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</si>
  <si>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</si>
  <si>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</si>
  <si>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</si>
  <si>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</si>
  <si>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</si>
  <si>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</si>
  <si>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</si>
  <si>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</si>
  <si>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</si>
  <si>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</si>
  <si>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</si>
  <si>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</si>
  <si>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</si>
  <si>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</si>
  <si>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</si>
  <si>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</si>
  <si>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</si>
  <si>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</si>
  <si>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</si>
  <si>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</si>
  <si>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</si>
  <si>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</si>
  <si>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</si>
  <si>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</si>
  <si>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</si>
  <si>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</si>
  <si>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</si>
  <si>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</si>
  <si>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</si>
  <si>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</si>
  <si>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</si>
  <si>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</si>
  <si>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</si>
  <si>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</si>
  <si>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</si>
  <si>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</si>
  <si>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</si>
  <si>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</si>
  <si>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</si>
  <si>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</si>
  <si>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</si>
  <si>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</si>
  <si>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</si>
  <si>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</si>
  <si>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</si>
  <si>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</si>
  <si>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</si>
  <si>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</si>
  <si>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</si>
  <si>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</si>
  <si>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</si>
  <si>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</si>
  <si>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</si>
  <si>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</si>
  <si>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</si>
  <si>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</si>
  <si>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</si>
  <si>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</si>
  <si>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</si>
  <si>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</si>
  <si>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</si>
  <si>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</si>
  <si>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</si>
  <si>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</si>
  <si>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</si>
  <si>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</si>
  <si>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</si>
  <si>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</si>
  <si>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</si>
  <si>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</si>
  <si>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</si>
  <si>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</si>
  <si>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</si>
  <si>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</si>
  <si>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</si>
  <si>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</si>
  <si>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</si>
  <si>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</si>
  <si>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</si>
  <si>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</si>
  <si>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</si>
  <si>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</si>
  <si>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</si>
  <si>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</si>
  <si>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</si>
  <si>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</si>
  <si>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</si>
  <si>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</si>
  <si>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</si>
  <si>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</si>
  <si>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</si>
  <si>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</si>
  <si>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</si>
  <si>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</si>
  <si>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</si>
  <si>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</si>
  <si>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</si>
  <si>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</si>
  <si>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</si>
  <si>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</si>
  <si>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</si>
  <si>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</si>
  <si>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</si>
  <si>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</si>
  <si>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</si>
  <si>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</si>
  <si>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</si>
  <si>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</si>
  <si>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</si>
  <si>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</si>
  <si>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</si>
  <si>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</si>
  <si>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</si>
  <si>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</si>
  <si>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</si>
  <si>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</si>
  <si>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</si>
  <si>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</si>
  <si>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</si>
  <si>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</si>
  <si>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</si>
  <si>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</si>
  <si>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</si>
  <si>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</si>
  <si>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</si>
  <si>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</si>
  <si>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</si>
  <si>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</si>
  <si>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</si>
  <si>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</si>
  <si>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</si>
  <si>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</si>
  <si>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</si>
  <si>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</si>
  <si>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</si>
  <si>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</si>
  <si>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</si>
  <si>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</si>
  <si>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</si>
  <si>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</si>
  <si>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</si>
  <si>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</si>
  <si>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</si>
  <si>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</si>
  <si>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</si>
  <si>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</si>
  <si>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</si>
  <si>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</si>
  <si>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</si>
  <si>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</si>
  <si>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</si>
  <si>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</si>
  <si>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</si>
  <si>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</si>
  <si>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</si>
  <si>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</si>
  <si>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</si>
  <si>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</si>
  <si>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</si>
  <si>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</si>
  <si>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</si>
  <si>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</si>
  <si>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</si>
  <si>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</si>
  <si>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</si>
  <si>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</si>
  <si>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</si>
  <si>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</si>
  <si>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</si>
  <si>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</si>
  <si>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</si>
  <si>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</si>
  <si>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</si>
  <si>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</si>
  <si>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</si>
  <si>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</si>
  <si>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</si>
  <si>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</si>
  <si>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</si>
  <si>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</si>
  <si>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</si>
  <si>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</si>
  <si>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</si>
  <si>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</si>
  <si>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</si>
  <si>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</si>
  <si>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</si>
  <si>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</si>
  <si>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</si>
  <si>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</si>
  <si>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</si>
  <si>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</si>
  <si>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</si>
  <si>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</si>
  <si>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</si>
  <si>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</si>
  <si>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</si>
  <si>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</si>
  <si>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</si>
  <si>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</si>
  <si>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</si>
  <si>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</si>
  <si>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</si>
  <si>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</si>
  <si>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</si>
  <si>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</si>
  <si>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</si>
  <si>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</si>
  <si>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</si>
  <si>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</si>
  <si>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</si>
  <si>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</si>
  <si>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</si>
  <si>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</si>
  <si>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</si>
  <si>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</si>
  <si>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</si>
  <si>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</si>
  <si>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</si>
  <si>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</si>
  <si>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</si>
  <si>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</si>
  <si>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</si>
  <si>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</si>
  <si>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</si>
  <si>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</si>
  <si>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</si>
  <si>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</si>
  <si>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</si>
  <si>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</si>
  <si>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</si>
  <si>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</si>
  <si>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</si>
  <si>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</si>
  <si>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</si>
  <si>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</si>
  <si>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</si>
  <si>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</si>
  <si>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</si>
  <si>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</si>
  <si>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</si>
  <si>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</si>
  <si>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</si>
  <si>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</si>
  <si>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</si>
  <si>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</si>
  <si>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</si>
  <si>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</si>
  <si>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</si>
  <si>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</si>
  <si>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</si>
  <si>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</si>
  <si>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</si>
  <si>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</si>
  <si>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</si>
  <si>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</si>
  <si>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</si>
  <si>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</si>
  <si>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</si>
  <si>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</si>
  <si>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</si>
  <si>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</si>
  <si>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</si>
  <si>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</si>
  <si>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</si>
  <si>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</si>
  <si>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</si>
  <si>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</si>
  <si>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</si>
  <si>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</si>
  <si>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</si>
  <si>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</si>
  <si>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</si>
  <si>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</si>
  <si>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</si>
  <si>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</si>
  <si>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</si>
  <si>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</si>
  <si>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</si>
  <si>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</si>
  <si>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</si>
  <si>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</si>
  <si>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</si>
  <si>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</si>
  <si>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</si>
  <si>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</si>
  <si>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</si>
  <si>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</si>
  <si>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</si>
  <si>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</si>
  <si>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</si>
  <si>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</si>
  <si>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</si>
  <si>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</si>
  <si>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</si>
  <si>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</si>
  <si>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</si>
  <si>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</si>
  <si>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</si>
  <si>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</si>
  <si>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</si>
  <si>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</si>
  <si>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</si>
  <si>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</si>
  <si>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</si>
  <si>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</si>
  <si>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</si>
  <si>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</si>
  <si>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</si>
  <si>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</si>
  <si>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</si>
  <si>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</si>
  <si>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</si>
  <si>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</si>
  <si>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</si>
  <si>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</si>
  <si>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</si>
  <si>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</si>
  <si>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</si>
  <si>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</si>
  <si>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</si>
  <si>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</si>
  <si>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</si>
  <si>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</si>
  <si>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</si>
  <si>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</si>
  <si>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</si>
  <si>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</si>
  <si>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</si>
  <si>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</si>
  <si>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</si>
  <si>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</si>
  <si>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</si>
  <si>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</si>
  <si>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</si>
  <si>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</si>
  <si>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</si>
  <si>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</si>
  <si>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</si>
  <si>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</si>
  <si>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</si>
  <si>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</si>
  <si>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</si>
  <si>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</si>
  <si>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</si>
  <si>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</si>
  <si>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</si>
  <si>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</si>
  <si>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</si>
  <si>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</si>
  <si>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</si>
  <si>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</si>
  <si>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</si>
  <si>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</si>
  <si>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</si>
  <si>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</si>
  <si>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</si>
  <si>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</si>
  <si>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</si>
  <si>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</si>
  <si>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</si>
  <si>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</si>
  <si>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</si>
  <si>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</si>
  <si>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</si>
  <si>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</si>
  <si>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</si>
  <si>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</si>
  <si>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</si>
  <si>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</si>
  <si>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</si>
  <si>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</si>
  <si>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</si>
  <si>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</si>
  <si>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</si>
  <si>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</si>
  <si>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</si>
  <si>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</si>
  <si>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</si>
  <si>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</si>
  <si>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</si>
  <si>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</si>
  <si>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</si>
  <si>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</si>
  <si>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</si>
  <si>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</si>
  <si>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</si>
  <si>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</si>
  <si>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</si>
  <si>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</si>
  <si>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</si>
  <si>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</si>
  <si>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</si>
  <si>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</si>
  <si>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</si>
  <si>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</si>
  <si>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</si>
  <si>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</si>
  <si>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</si>
  <si>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</si>
  <si>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</si>
  <si>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</si>
  <si>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</si>
  <si>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</si>
  <si>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</si>
  <si>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</si>
  <si>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</si>
  <si>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</si>
  <si>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</si>
  <si>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</si>
  <si>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</si>
  <si>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</si>
  <si>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</si>
  <si>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</si>
  <si>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</si>
  <si>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</si>
  <si>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</si>
  <si>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</si>
  <si>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</si>
  <si>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</si>
  <si>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</si>
  <si>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</si>
  <si>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</si>
  <si>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</si>
  <si>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</si>
  <si>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</si>
  <si>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</si>
  <si>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</si>
  <si>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</si>
  <si>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</si>
  <si>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</si>
  <si>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</si>
  <si>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</si>
  <si>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</si>
  <si>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</si>
  <si>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</si>
  <si>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</si>
  <si>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</si>
  <si>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</si>
  <si>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</si>
  <si>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</si>
  <si>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</si>
  <si>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</si>
  <si>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</si>
  <si>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</si>
  <si>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</si>
  <si>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</si>
  <si>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</si>
  <si>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</si>
  <si>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</si>
  <si>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</si>
  <si>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</si>
  <si>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</si>
  <si>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</si>
  <si>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</si>
  <si>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</si>
  <si>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</si>
  <si>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</si>
  <si>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</si>
  <si>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</si>
  <si>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</si>
  <si>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</si>
  <si>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</si>
  <si>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</si>
  <si>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</si>
  <si>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</si>
  <si>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</si>
  <si>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</si>
  <si>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</si>
  <si>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</si>
  <si>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</si>
  <si>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</si>
  <si>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</si>
  <si>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</si>
  <si>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</si>
  <si>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</si>
  <si>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</si>
  <si>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</si>
  <si>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</si>
  <si>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</si>
  <si>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</si>
  <si>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</si>
  <si>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</si>
  <si>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</si>
  <si>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</si>
  <si>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</si>
  <si>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</si>
  <si>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</si>
  <si>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</si>
  <si>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</si>
  <si>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</si>
  <si>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</si>
  <si>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</si>
  <si>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</si>
  <si>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</si>
  <si>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</si>
  <si>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</si>
  <si>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</si>
  <si>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</si>
  <si>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</si>
  <si>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</si>
  <si>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</si>
  <si>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</si>
  <si>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</si>
  <si>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</si>
  <si>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</si>
  <si>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</si>
  <si>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</si>
  <si>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</si>
  <si>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</si>
  <si>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</si>
  <si>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</si>
  <si>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</si>
  <si>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</si>
  <si>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</si>
  <si>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</si>
  <si>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</si>
  <si>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</si>
  <si>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</si>
  <si>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</si>
  <si>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</si>
  <si>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</si>
  <si>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</si>
  <si>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</si>
  <si>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</si>
  <si>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</si>
  <si>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</si>
  <si>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</si>
  <si>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</si>
  <si>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</si>
  <si>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</si>
  <si>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</si>
  <si>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</si>
  <si>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</si>
  <si>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</si>
  <si>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</si>
  <si>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</si>
  <si>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</si>
  <si>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</si>
  <si>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</si>
  <si>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</si>
  <si>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</si>
  <si>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</si>
  <si>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</si>
  <si>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</si>
  <si>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</si>
  <si>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</si>
  <si>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</si>
  <si>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</si>
  <si>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</si>
  <si>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</si>
  <si>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</si>
  <si>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</si>
  <si>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</si>
  <si>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</si>
  <si>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</si>
  <si>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</si>
  <si>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</si>
  <si>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</si>
  <si>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</si>
  <si>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</si>
  <si>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</si>
  <si>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</si>
  <si>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</si>
  <si>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</si>
  <si>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</si>
  <si>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</si>
  <si>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</si>
  <si>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</si>
  <si>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</si>
  <si>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</si>
  <si>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</si>
  <si>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</si>
  <si>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</si>
  <si>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</si>
  <si>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</si>
  <si>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</si>
  <si>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</si>
  <si>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</si>
  <si>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</si>
  <si>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</si>
  <si>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</si>
  <si>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</si>
  <si>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</si>
  <si>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</si>
  <si>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</si>
  <si>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</si>
  <si>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</si>
  <si>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</si>
  <si>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</si>
  <si>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</si>
  <si>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</si>
  <si>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</si>
  <si>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</si>
  <si>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</si>
  <si>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</si>
  <si>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</si>
  <si>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</si>
  <si>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</si>
  <si>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</si>
  <si>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</si>
  <si>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</si>
  <si>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</si>
  <si>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</si>
  <si>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</si>
  <si>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</si>
  <si>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</si>
  <si>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</si>
  <si>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</si>
  <si>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</si>
  <si>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</si>
  <si>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</si>
  <si>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</si>
  <si>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</si>
  <si>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</si>
  <si>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</si>
  <si>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</si>
  <si>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</si>
  <si>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</si>
  <si>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</si>
  <si>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</si>
  <si>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</si>
  <si>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</si>
  <si>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</si>
  <si>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</si>
  <si>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</si>
  <si>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</si>
  <si>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</si>
  <si>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</si>
  <si>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</si>
  <si>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</si>
  <si>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</si>
  <si>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</si>
  <si>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</si>
  <si>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</si>
  <si>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</si>
  <si>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</si>
  <si>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</si>
  <si>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</si>
  <si>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</si>
  <si>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</si>
  <si>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</si>
  <si>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</si>
  <si>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</si>
  <si>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</si>
  <si>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</si>
  <si>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</si>
  <si>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</si>
  <si>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</si>
  <si>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</si>
  <si>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</si>
  <si>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</si>
  <si>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</si>
  <si>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</si>
  <si>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</si>
  <si>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</si>
  <si>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</si>
  <si>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</si>
  <si>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</si>
  <si>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</si>
  <si>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</si>
  <si>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</si>
  <si>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</si>
  <si>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</si>
  <si>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</si>
  <si>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</si>
  <si>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</si>
  <si>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</si>
  <si>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</si>
  <si>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</si>
  <si>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</si>
  <si>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</si>
  <si>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</si>
  <si>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</si>
  <si>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</si>
  <si>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</si>
  <si>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</si>
  <si>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</si>
  <si>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</si>
  <si>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</si>
  <si>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</si>
  <si>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</si>
  <si>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</si>
  <si>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</si>
  <si>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</si>
  <si>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</si>
  <si>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</si>
  <si>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</si>
  <si>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</si>
  <si>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</si>
  <si>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</si>
  <si>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</si>
  <si>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</si>
  <si>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</si>
  <si>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</si>
  <si>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</si>
  <si>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</si>
  <si>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</si>
  <si>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</si>
  <si>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</si>
  <si>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</si>
  <si>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</si>
  <si>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</si>
  <si>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</si>
  <si>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</si>
  <si>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</si>
  <si>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</si>
  <si>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</si>
  <si>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</si>
  <si>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</si>
  <si>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</si>
  <si>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</si>
  <si>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</si>
  <si>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</si>
  <si>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</si>
  <si>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</si>
  <si>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</si>
  <si>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</si>
  <si>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</si>
  <si>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</si>
  <si>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</si>
  <si>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</si>
  <si>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</si>
  <si>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</si>
  <si>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</si>
  <si>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</si>
  <si>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</si>
  <si>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</si>
  <si>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</si>
  <si>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</si>
  <si>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</si>
  <si>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</si>
  <si>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</si>
  <si>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</si>
  <si>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</si>
  <si>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</si>
  <si>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</si>
  <si>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</si>
  <si>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</si>
  <si>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</si>
  <si>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</si>
  <si>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</si>
  <si>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</si>
  <si>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</si>
  <si>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</si>
  <si>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</si>
  <si>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</si>
  <si>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</si>
  <si>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</si>
  <si>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</si>
  <si>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</si>
  <si>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</si>
  <si>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</si>
  <si>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</si>
  <si>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</si>
  <si>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</si>
  <si>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</si>
  <si>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</si>
  <si>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</si>
  <si>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</si>
  <si>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</si>
  <si>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</si>
  <si>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</si>
  <si>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</si>
  <si>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</si>
  <si>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</si>
  <si>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</si>
  <si>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</si>
  <si>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</si>
  <si>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</si>
  <si>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</si>
  <si>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</si>
  <si>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</si>
  <si>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</si>
  <si>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</si>
  <si>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</si>
  <si>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</si>
  <si>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</si>
  <si>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</si>
  <si>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</si>
  <si>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</si>
  <si>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</si>
  <si>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</si>
  <si>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</si>
  <si>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</si>
  <si>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</si>
  <si>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</si>
  <si>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</si>
  <si>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</si>
  <si>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</si>
  <si>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</si>
  <si>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</si>
  <si>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</si>
  <si>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</si>
  <si>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</si>
  <si>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</si>
  <si>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</si>
  <si>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</si>
  <si>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</si>
  <si>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</si>
  <si>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</si>
  <si>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</si>
  <si>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</si>
  <si>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</si>
  <si>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</si>
  <si>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</si>
  <si>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</si>
  <si>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</si>
  <si>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</si>
  <si>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</si>
  <si>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</si>
  <si>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</si>
  <si>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</si>
  <si>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</si>
  <si>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</si>
  <si>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</si>
  <si>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</si>
  <si>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</si>
  <si>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</si>
  <si>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</si>
  <si>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</si>
  <si>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</si>
  <si>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</si>
  <si>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</si>
  <si>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</si>
  <si>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</si>
  <si>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</si>
  <si>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</si>
  <si>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</si>
  <si>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</si>
  <si>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</si>
  <si>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</si>
  <si>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</si>
  <si>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</si>
  <si>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</si>
  <si>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</si>
  <si>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</si>
  <si>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</si>
  <si>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</si>
  <si>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</si>
  <si>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</si>
  <si>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</si>
  <si>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</si>
  <si>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</si>
  <si>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</si>
  <si>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</si>
  <si>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</si>
  <si>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</si>
  <si>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</si>
  <si>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</si>
  <si>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</si>
  <si>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</si>
  <si>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</si>
  <si>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</si>
  <si>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</si>
  <si>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</si>
  <si>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</si>
  <si>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</si>
  <si>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</si>
  <si>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</si>
  <si>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</si>
  <si>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</si>
  <si>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</si>
  <si>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</si>
  <si>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</si>
  <si>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</si>
  <si>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</si>
  <si>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</si>
  <si>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</si>
  <si>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</si>
  <si>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</si>
  <si>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</si>
  <si>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</si>
  <si>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</si>
  <si>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</si>
  <si>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</si>
  <si>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</si>
  <si>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</si>
  <si>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</si>
  <si>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</si>
  <si>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</si>
  <si>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</si>
  <si>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</si>
  <si>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</si>
  <si>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</si>
  <si>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</si>
  <si>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</si>
  <si>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</si>
  <si>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</si>
  <si>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</si>
  <si>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</si>
  <si>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</si>
  <si>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</si>
  <si>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</si>
  <si>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</si>
  <si>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</si>
  <si>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</si>
  <si>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</si>
  <si>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</si>
  <si>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</si>
  <si>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</si>
  <si>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</si>
  <si>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</si>
  <si>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</si>
  <si>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</si>
  <si>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</si>
  <si>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</si>
  <si>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</si>
  <si>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</si>
  <si>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</si>
  <si>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</si>
  <si>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</si>
  <si>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</si>
  <si>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</si>
  <si>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</si>
  <si>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</si>
  <si>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</si>
  <si>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</si>
  <si>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</si>
  <si>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</si>
  <si>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</si>
  <si>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</si>
  <si>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</si>
  <si>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</si>
  <si>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</si>
  <si>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</si>
  <si>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</si>
  <si>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</si>
  <si>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</si>
  <si>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</si>
  <si>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</si>
  <si>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</si>
  <si>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</si>
  <si>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</si>
  <si>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</si>
  <si>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</si>
  <si>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</si>
  <si>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</si>
  <si>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</si>
  <si>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</si>
  <si>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</si>
  <si>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</si>
  <si>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</si>
  <si>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</si>
  <si>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</si>
  <si>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</si>
  <si>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</si>
  <si>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</si>
  <si>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</si>
  <si>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</si>
  <si>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</si>
  <si>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</si>
  <si>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</si>
  <si>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</si>
  <si>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</si>
  <si>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</si>
  <si>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</si>
  <si>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</si>
  <si>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</si>
  <si>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</si>
  <si>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</si>
  <si>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</si>
  <si>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</si>
  <si>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</si>
  <si>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</si>
  <si>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</si>
  <si>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</si>
  <si>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</si>
  <si>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</si>
  <si>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</si>
  <si>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</si>
  <si>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</si>
  <si>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</si>
  <si>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</si>
  <si>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</si>
  <si>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</si>
  <si>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</si>
  <si>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</si>
  <si>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</si>
  <si>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</si>
  <si>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</si>
  <si>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</si>
  <si>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</si>
  <si>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</si>
  <si>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</si>
  <si>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</si>
  <si>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</si>
  <si>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</si>
  <si>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</si>
  <si>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</si>
  <si>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</si>
  <si>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</si>
  <si>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</si>
  <si>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</si>
  <si>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</si>
  <si>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</si>
  <si>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</si>
  <si>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</si>
  <si>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</si>
  <si>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</si>
  <si>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</si>
  <si>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</si>
  <si>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</si>
  <si>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</si>
  <si>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</si>
  <si>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</si>
  <si>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</si>
  <si>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</si>
  <si>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</si>
  <si>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</si>
  <si>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</si>
  <si>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</si>
  <si>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</si>
  <si>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</si>
  <si>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</si>
  <si>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</si>
  <si>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</si>
  <si>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</si>
  <si>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</si>
  <si>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</si>
  <si>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</si>
  <si>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</si>
  <si>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</si>
  <si>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</si>
  <si>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</si>
  <si>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</si>
  <si>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</si>
  <si>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</si>
  <si>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</si>
  <si>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</si>
  <si>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</si>
  <si>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</si>
  <si>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</si>
  <si>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</si>
  <si>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</si>
  <si>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</si>
  <si>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</si>
  <si>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</si>
  <si>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</si>
  <si>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</si>
  <si>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</si>
  <si>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</si>
  <si>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</si>
  <si>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</si>
  <si>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</si>
  <si>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</si>
  <si>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</si>
  <si>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</si>
  <si>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</si>
  <si>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</si>
  <si>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</si>
  <si>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</si>
  <si>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</si>
  <si>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</si>
  <si>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</si>
  <si>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</si>
  <si>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</si>
  <si>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</si>
  <si>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</si>
  <si>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</si>
  <si>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</si>
  <si>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</si>
  <si>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</si>
  <si>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</si>
  <si>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</si>
  <si>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</si>
  <si>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</si>
  <si>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</si>
  <si>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</si>
  <si>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</si>
  <si>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</si>
  <si>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</si>
  <si>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</si>
  <si>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</si>
  <si>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</si>
  <si>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</si>
  <si>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</si>
  <si>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</si>
  <si>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</si>
  <si>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</si>
  <si>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</si>
  <si>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</si>
  <si>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</si>
  <si>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</si>
  <si>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</si>
  <si>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</si>
  <si>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</si>
  <si>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</si>
  <si>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</si>
  <si>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</si>
  <si>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</si>
  <si>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</si>
  <si>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</si>
  <si>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</si>
  <si>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</si>
  <si>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</si>
  <si>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</si>
  <si>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</si>
  <si>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</si>
  <si>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</si>
  <si>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</si>
  <si>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</si>
  <si>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</si>
  <si>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</si>
  <si>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</si>
  <si>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</si>
  <si>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</si>
  <si>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</si>
  <si>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</si>
  <si>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</si>
  <si>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</si>
  <si>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</si>
  <si>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</si>
  <si>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</si>
  <si>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</si>
  <si>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</si>
  <si>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</si>
  <si>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</si>
  <si>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</si>
  <si>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</si>
  <si>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</si>
  <si>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</si>
  <si>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</si>
  <si>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</si>
  <si>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</si>
  <si>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</si>
  <si>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</si>
  <si>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</si>
  <si>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</si>
  <si>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</si>
  <si>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</si>
  <si>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</si>
  <si>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</si>
  <si>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</si>
  <si>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</si>
  <si>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</si>
  <si>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</si>
  <si>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</si>
  <si>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</si>
  <si>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</si>
  <si>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</si>
  <si>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</si>
  <si>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</si>
  <si>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</si>
  <si>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</si>
  <si>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</si>
  <si>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</si>
  <si>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</si>
  <si>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</si>
  <si>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</si>
  <si>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</si>
  <si>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</si>
  <si>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</si>
  <si>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</si>
  <si>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</si>
  <si>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</si>
  <si>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</si>
  <si>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</si>
  <si>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</si>
  <si>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</si>
  <si>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</si>
  <si>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</si>
  <si>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</si>
  <si>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</si>
  <si>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</si>
  <si>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</si>
  <si>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</si>
  <si>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</si>
  <si>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</si>
  <si>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</si>
  <si>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</si>
  <si>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</si>
  <si>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</si>
  <si>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</si>
  <si>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</si>
  <si>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</si>
  <si>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</si>
  <si>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</si>
  <si>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</si>
  <si>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</si>
  <si>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</si>
  <si>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</si>
  <si>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</si>
  <si>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</si>
  <si>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</si>
  <si>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</si>
  <si>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</si>
  <si>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</si>
  <si>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</si>
  <si>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</si>
  <si>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</si>
  <si>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</si>
  <si>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</si>
  <si>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</si>
  <si>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</si>
  <si>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</si>
  <si>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</si>
  <si>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</si>
  <si>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</si>
  <si>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</si>
  <si>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</si>
  <si>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</si>
  <si>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</si>
  <si>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</si>
  <si>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</si>
  <si>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</si>
  <si>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</si>
  <si>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</si>
  <si>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</si>
  <si>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</si>
  <si>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</si>
  <si>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</si>
  <si>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</si>
  <si>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</si>
  <si>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</si>
  <si>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</si>
  <si>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</si>
  <si>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</si>
  <si>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</si>
  <si>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</si>
  <si>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</si>
  <si>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</si>
  <si>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</si>
  <si>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</si>
  <si>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</si>
  <si>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</si>
  <si>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</si>
  <si>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</si>
  <si>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</si>
  <si>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</si>
  <si>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</si>
  <si>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</si>
  <si>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</si>
  <si>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</si>
  <si>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</si>
  <si>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</si>
  <si>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</si>
  <si>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</si>
  <si>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</si>
  <si>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</si>
  <si>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</si>
  <si>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</si>
  <si>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</si>
  <si>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</si>
  <si>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</si>
  <si>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</si>
  <si>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</si>
  <si>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</si>
  <si>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</si>
  <si>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</si>
  <si>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</si>
  <si>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</si>
  <si>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</si>
  <si>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</si>
  <si>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</si>
  <si>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</si>
  <si>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</si>
  <si>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</si>
  <si>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</si>
  <si>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</si>
  <si>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</si>
  <si>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</si>
  <si>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</si>
  <si>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</si>
  <si>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</si>
  <si>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</si>
  <si>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</si>
  <si>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</si>
  <si>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</si>
  <si>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</si>
  <si>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</si>
  <si>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</si>
  <si>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</si>
  <si>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</si>
  <si>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</si>
  <si>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</si>
  <si>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</si>
  <si>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</si>
  <si>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</si>
  <si>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</si>
  <si>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</si>
  <si>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</si>
  <si>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</si>
  <si>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</si>
  <si>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</si>
  <si>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</si>
  <si>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</si>
  <si>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</si>
  <si>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</si>
  <si>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</si>
  <si>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</si>
  <si>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</si>
  <si>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</si>
  <si>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</si>
  <si>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</si>
  <si>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</si>
  <si>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</si>
  <si>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</si>
  <si>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</si>
  <si>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</si>
  <si>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</si>
  <si>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</si>
  <si>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</si>
  <si>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</si>
  <si>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</si>
  <si>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</si>
  <si>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</si>
  <si>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</si>
  <si>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</si>
  <si>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</si>
  <si>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</si>
  <si>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</si>
  <si>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</si>
  <si>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</si>
  <si>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</si>
  <si>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</si>
  <si>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</si>
  <si>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</si>
  <si>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</si>
  <si>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</si>
  <si>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</si>
  <si>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</si>
  <si>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</si>
  <si>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</si>
  <si>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</si>
  <si>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</si>
  <si>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</si>
  <si>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</si>
  <si>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</si>
  <si>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</si>
  <si>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</si>
  <si>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</si>
  <si>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</si>
  <si>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</si>
  <si>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</si>
  <si>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</si>
  <si>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</si>
  <si>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</si>
  <si>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</si>
  <si>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</si>
  <si>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</si>
  <si>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</si>
  <si>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</si>
  <si>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</si>
  <si>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</si>
  <si>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</si>
  <si>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</si>
  <si>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</si>
  <si>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</si>
  <si>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</si>
  <si>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</si>
  <si>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</si>
  <si>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</si>
  <si>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</si>
  <si>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</si>
  <si>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</si>
  <si>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</si>
  <si>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</si>
  <si>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</si>
  <si>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</si>
  <si>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</si>
  <si>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</si>
  <si>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</si>
  <si>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</si>
  <si>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</si>
  <si>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</si>
  <si>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</si>
  <si>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</si>
  <si>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</si>
  <si>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</si>
  <si>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</si>
  <si>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</si>
  <si>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</si>
  <si>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</si>
  <si>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</si>
  <si>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</si>
  <si>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</si>
  <si>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</si>
  <si>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</si>
  <si>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</si>
  <si>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</si>
  <si>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</si>
  <si>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</si>
  <si>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</si>
  <si>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</si>
  <si>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</si>
  <si>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</si>
  <si>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</si>
  <si>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</si>
  <si>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</si>
  <si>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</si>
  <si>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</si>
  <si>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</si>
  <si>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</si>
  <si>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</si>
  <si>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</si>
  <si>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</si>
  <si>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</si>
  <si>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</si>
  <si>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</si>
  <si>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</si>
  <si>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</si>
  <si>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</si>
  <si>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</si>
  <si>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</si>
  <si>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</si>
  <si>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</si>
  <si>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</si>
  <si>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</si>
  <si>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</si>
  <si>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</si>
  <si>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</si>
  <si>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</si>
  <si>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</si>
  <si>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</si>
  <si>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</si>
  <si>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</si>
  <si>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</si>
  <si>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</si>
  <si>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</si>
  <si>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</si>
  <si>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</si>
  <si>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</si>
  <si>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</si>
  <si>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</si>
  <si>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</si>
  <si>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</si>
  <si>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</si>
  <si>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</si>
  <si>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</si>
  <si>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</si>
  <si>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</si>
  <si>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</si>
  <si>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</si>
  <si>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</si>
  <si>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</si>
  <si>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</si>
  <si>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</si>
  <si>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</si>
  <si>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</si>
  <si>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</si>
  <si>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</si>
  <si>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</si>
  <si>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</si>
  <si>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</si>
  <si>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</si>
  <si>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</si>
  <si>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</si>
  <si>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</si>
  <si>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</si>
  <si>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</si>
  <si>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</si>
  <si>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</si>
  <si>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</si>
  <si>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</si>
  <si>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</si>
  <si>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</si>
  <si>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</si>
  <si>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</si>
  <si>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</si>
  <si>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</si>
  <si>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</si>
  <si>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</si>
  <si>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</si>
  <si>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</si>
  <si>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</si>
  <si>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</si>
  <si>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</si>
  <si>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</si>
  <si>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</si>
  <si>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</si>
  <si>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</si>
  <si>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</si>
  <si>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</si>
  <si>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</si>
  <si>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</si>
  <si>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</si>
  <si>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</si>
  <si>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</si>
  <si>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</si>
  <si>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</si>
  <si>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</si>
  <si>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</si>
  <si>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</si>
  <si>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</si>
  <si>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</si>
  <si>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</si>
  <si>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</si>
  <si>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</si>
  <si>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</si>
  <si>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</si>
  <si>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</si>
  <si>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</si>
  <si>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</si>
  <si>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</si>
  <si>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</si>
  <si>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</si>
  <si>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</si>
  <si>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</si>
  <si>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</si>
  <si>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</si>
  <si>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</si>
  <si>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</si>
  <si>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</si>
  <si>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</si>
  <si>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</si>
  <si>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</si>
  <si>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</si>
  <si>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</si>
  <si>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</si>
  <si>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</si>
  <si>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</si>
  <si>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</si>
  <si>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</si>
  <si>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</si>
  <si>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</si>
  <si>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</si>
  <si>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</si>
  <si>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</si>
  <si>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</si>
  <si>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</si>
  <si>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</si>
  <si>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</si>
  <si>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</si>
  <si>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</si>
  <si>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</si>
  <si>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</si>
  <si>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</si>
  <si>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</si>
  <si>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</si>
  <si>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</si>
  <si>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</si>
  <si>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</si>
  <si>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</si>
  <si>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</si>
  <si>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</si>
  <si>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</si>
  <si>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</si>
  <si>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</si>
  <si>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</si>
  <si>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</si>
  <si>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</si>
  <si>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</si>
  <si>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</si>
  <si>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</si>
  <si>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</si>
  <si>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</si>
  <si>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</si>
  <si>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</si>
  <si>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</si>
  <si>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</si>
  <si>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</si>
  <si>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</si>
  <si>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</si>
  <si>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</si>
  <si>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</si>
  <si>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</si>
  <si>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</si>
  <si>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</si>
  <si>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</si>
  <si>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</si>
  <si>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</si>
  <si>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</si>
  <si>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</si>
  <si>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</si>
  <si>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</si>
  <si>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</si>
  <si>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</si>
  <si>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</si>
  <si>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</si>
  <si>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</si>
  <si>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</si>
  <si>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</si>
  <si>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</si>
  <si>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</si>
  <si>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</si>
  <si>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</si>
  <si>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</si>
  <si>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</si>
  <si>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</si>
  <si>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</si>
  <si>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</si>
  <si>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</si>
  <si>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</si>
  <si>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</si>
  <si>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</si>
  <si>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</si>
  <si>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</si>
  <si>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</si>
  <si>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</si>
  <si>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</si>
  <si>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</si>
  <si>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</si>
  <si>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</si>
  <si>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</si>
  <si>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</si>
  <si>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</si>
  <si>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</si>
  <si>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</si>
  <si>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</si>
  <si>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</si>
  <si>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</si>
  <si>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</si>
  <si>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</si>
  <si>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</si>
  <si>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</si>
  <si>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</si>
  <si>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</si>
  <si>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</si>
  <si>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</si>
  <si>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</si>
  <si>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</si>
  <si>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</si>
  <si>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</si>
  <si>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</si>
  <si>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</si>
  <si>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</si>
  <si>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</si>
  <si>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</si>
  <si>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</si>
  <si>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</si>
  <si>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</si>
  <si>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</si>
  <si>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</si>
  <si>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</si>
  <si>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</si>
  <si>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</si>
  <si>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</si>
  <si>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</si>
  <si>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</si>
  <si>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</si>
  <si>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</si>
  <si>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</si>
  <si>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</si>
  <si>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</si>
  <si>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</si>
  <si>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</si>
  <si>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</si>
  <si>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</si>
  <si>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</si>
  <si>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</si>
  <si>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</si>
  <si>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</si>
  <si>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</si>
  <si>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</si>
  <si>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</si>
  <si>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</si>
  <si>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</si>
  <si>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</si>
  <si>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</si>
  <si>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</si>
  <si>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</si>
  <si>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</si>
  <si>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</si>
  <si>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</si>
  <si>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</si>
  <si>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</si>
  <si>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</si>
  <si>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</si>
  <si>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</si>
  <si>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</si>
  <si>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</si>
  <si>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</si>
  <si>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</si>
  <si>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</si>
  <si>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</si>
  <si>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</si>
  <si>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</si>
  <si>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</si>
  <si>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</si>
  <si>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</si>
  <si>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</si>
  <si>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</si>
  <si>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</si>
  <si>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</si>
  <si>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</si>
  <si>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</si>
  <si>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</si>
  <si>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</si>
  <si>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</si>
  <si>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</si>
  <si>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</si>
  <si>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</si>
  <si>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</si>
  <si>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</si>
  <si>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</si>
  <si>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</si>
  <si>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</si>
  <si>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</si>
  <si>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</si>
  <si>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</si>
  <si>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</si>
  <si>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</si>
  <si>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</si>
  <si>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</si>
  <si>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</si>
  <si>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</si>
  <si>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</si>
  <si>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</si>
  <si>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</si>
  <si>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</si>
  <si>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</si>
  <si>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</si>
  <si>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</si>
  <si>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</si>
  <si>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</si>
  <si>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</si>
  <si>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</si>
  <si>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</si>
  <si>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</si>
  <si>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</si>
  <si>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</si>
  <si>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</si>
  <si>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</si>
  <si>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</si>
  <si>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</si>
  <si>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</si>
  <si>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</si>
  <si>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</si>
  <si>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</si>
  <si>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</si>
  <si>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</si>
  <si>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</si>
  <si>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</si>
  <si>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</si>
  <si>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</si>
  <si>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</si>
  <si>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</si>
  <si>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</si>
  <si>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</si>
  <si>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</si>
  <si>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</si>
  <si>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</si>
  <si>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</si>
  <si>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</si>
  <si>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</si>
  <si>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</si>
  <si>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</si>
  <si>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</si>
  <si>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</si>
  <si>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</si>
  <si>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</si>
  <si>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</si>
  <si>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</si>
  <si>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</si>
  <si>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</si>
  <si>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</si>
  <si>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</si>
  <si>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</si>
  <si>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</si>
  <si>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</si>
  <si>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</si>
  <si>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</si>
  <si>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</si>
  <si>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</si>
  <si>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</si>
  <si>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</si>
  <si>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</si>
  <si>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</si>
  <si>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</si>
  <si>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</si>
  <si>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</si>
  <si>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</si>
  <si>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</si>
  <si>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</si>
  <si>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</si>
  <si>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</si>
  <si>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</si>
  <si>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</si>
  <si>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</si>
  <si>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</si>
  <si>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</si>
  <si>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</si>
  <si>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</si>
  <si>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</si>
  <si>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</si>
  <si>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</si>
  <si>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</si>
  <si>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</si>
  <si>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</si>
  <si>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</si>
  <si>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</si>
  <si>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</si>
  <si>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</si>
  <si>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</si>
  <si>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</si>
  <si>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</si>
  <si>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</si>
  <si>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</si>
  <si>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</si>
  <si>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</si>
  <si>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</si>
  <si>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</si>
  <si>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</si>
  <si>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</si>
  <si>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</si>
  <si>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</si>
  <si>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</si>
  <si>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</si>
  <si>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</si>
  <si>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</si>
  <si>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</si>
  <si>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</si>
  <si>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</si>
  <si>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</si>
  <si>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</si>
  <si>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</si>
  <si>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</si>
  <si>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</si>
  <si>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</si>
  <si>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</si>
  <si>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</si>
  <si>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</si>
  <si>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</si>
  <si>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</si>
  <si>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</si>
  <si>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</si>
  <si>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</si>
  <si>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</si>
  <si>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</si>
  <si>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</si>
  <si>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</si>
  <si>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</si>
  <si>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</si>
  <si>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</si>
  <si>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</si>
  <si>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</si>
  <si>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</si>
  <si>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</si>
  <si>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</si>
  <si>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</si>
  <si>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</si>
  <si>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</si>
  <si>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</si>
  <si>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</si>
  <si>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</si>
  <si>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</si>
  <si>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</si>
  <si>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</si>
  <si>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</si>
  <si>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</si>
  <si>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</si>
  <si>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</si>
  <si>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</si>
  <si>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</si>
  <si>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</si>
  <si>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</si>
  <si>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</si>
  <si>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</si>
  <si>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</si>
  <si>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</si>
  <si>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</si>
  <si>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</si>
  <si>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</si>
  <si>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</si>
  <si>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</si>
  <si>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</si>
  <si>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</si>
  <si>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</si>
  <si>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</si>
  <si>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</si>
  <si>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</si>
  <si>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</si>
  <si>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</si>
  <si>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</si>
  <si>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</si>
  <si>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</si>
  <si>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</si>
  <si>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</si>
  <si>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</si>
  <si>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</si>
  <si>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</si>
  <si>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</si>
  <si>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</si>
  <si>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</si>
  <si>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</si>
  <si>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</si>
  <si>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</si>
  <si>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</si>
  <si>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</si>
  <si>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</si>
  <si>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</si>
  <si>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</si>
  <si>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</si>
  <si>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</si>
  <si>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</si>
  <si>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</si>
  <si>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</si>
  <si>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</si>
  <si>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</si>
  <si>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</si>
  <si>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</si>
  <si>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</si>
  <si>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</si>
  <si>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</si>
  <si>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</si>
  <si>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</si>
  <si>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</si>
  <si>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</si>
  <si>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</si>
  <si>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</si>
  <si>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</si>
  <si>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</si>
  <si>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</si>
  <si>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</si>
  <si>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</si>
  <si>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</si>
  <si>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</si>
  <si>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</si>
  <si>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</si>
  <si>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</si>
  <si>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</si>
  <si>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</si>
  <si>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</si>
  <si>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</si>
  <si>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</si>
  <si>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</si>
  <si>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</si>
  <si>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</si>
  <si>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</si>
  <si>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</si>
  <si>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</si>
  <si>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</si>
  <si>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</si>
  <si>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</si>
  <si>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</si>
  <si>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</si>
  <si>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</si>
  <si>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</si>
  <si>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</si>
  <si>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</si>
  <si>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</si>
  <si>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</si>
  <si>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</si>
  <si>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</si>
  <si>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</si>
  <si>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</si>
  <si>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</si>
  <si>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</si>
  <si>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</si>
  <si>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</si>
  <si>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</si>
  <si>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</si>
  <si>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</si>
  <si>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</si>
  <si>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</si>
  <si>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</si>
  <si>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</si>
  <si>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</si>
  <si>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</si>
  <si>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</si>
  <si>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</si>
  <si>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</si>
  <si>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</si>
  <si>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</si>
  <si>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</si>
  <si>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</si>
  <si>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</si>
  <si>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</si>
  <si>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</si>
  <si>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</si>
  <si>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</si>
  <si>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</si>
  <si>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</si>
  <si>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</si>
  <si>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</si>
  <si>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</si>
  <si>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</si>
  <si>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</si>
  <si>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</si>
  <si>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</si>
  <si>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</si>
  <si>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</si>
  <si>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</si>
  <si>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</si>
  <si>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</si>
  <si>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</si>
  <si>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</si>
  <si>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</si>
  <si>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</si>
  <si>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</si>
  <si>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</si>
  <si>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</si>
  <si>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</si>
  <si>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</si>
  <si>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</si>
  <si>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</si>
  <si>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</si>
  <si>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</si>
  <si>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</si>
  <si>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</si>
  <si>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</si>
  <si>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</si>
  <si>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</si>
  <si>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</si>
  <si>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</si>
  <si>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</si>
  <si>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</si>
  <si>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</si>
  <si>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</si>
  <si>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</si>
  <si>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</si>
  <si>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</si>
  <si>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</si>
  <si>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</si>
  <si>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</si>
  <si>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</si>
  <si>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</si>
  <si>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</si>
  <si>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</si>
  <si>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</si>
  <si>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</si>
  <si>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</si>
  <si>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</si>
  <si>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</si>
  <si>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</si>
  <si>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</si>
  <si>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</si>
  <si>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</si>
  <si>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</si>
  <si>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</si>
  <si>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</si>
  <si>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</si>
  <si>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</si>
  <si>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</si>
  <si>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</si>
  <si>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</si>
  <si>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</si>
  <si>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</si>
  <si>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</si>
  <si>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</si>
  <si>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</si>
  <si>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</si>
  <si>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</si>
  <si>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</si>
  <si>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</si>
  <si>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</si>
  <si>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</si>
  <si>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</si>
  <si>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</si>
  <si>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</si>
  <si>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</si>
  <si>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</si>
  <si>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</si>
  <si>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</si>
  <si>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</si>
  <si>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</si>
  <si>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</si>
  <si>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</si>
  <si>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</si>
  <si>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</si>
  <si>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</si>
  <si>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</si>
  <si>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</si>
  <si>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</si>
  <si>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</si>
  <si>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</si>
  <si>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</si>
  <si>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</si>
  <si>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</si>
  <si>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</si>
  <si>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</si>
  <si>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</si>
  <si>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</si>
  <si>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</si>
  <si>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</si>
  <si>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</si>
  <si>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</si>
  <si>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</si>
  <si>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</si>
  <si>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</si>
  <si>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</si>
  <si>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</si>
  <si>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</si>
  <si>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</si>
  <si>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</si>
  <si>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</si>
  <si>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</si>
  <si>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</si>
  <si>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</si>
  <si>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</si>
  <si>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</si>
  <si>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</si>
  <si>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</si>
  <si>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</si>
  <si>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</si>
  <si>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</si>
  <si>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</si>
  <si>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</si>
  <si>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</si>
  <si>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</si>
  <si>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</si>
  <si>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</si>
  <si>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</si>
  <si>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</si>
  <si>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</si>
  <si>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</si>
  <si>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</si>
  <si>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</si>
  <si>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</si>
  <si>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</si>
  <si>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</si>
  <si>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</si>
  <si>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</si>
  <si>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</si>
  <si>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</si>
  <si>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</si>
  <si>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</si>
  <si>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</si>
  <si>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</si>
  <si>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</si>
  <si>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</si>
  <si>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</si>
  <si>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</si>
  <si>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</si>
  <si>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</si>
  <si>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</si>
  <si>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</si>
  <si>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</si>
  <si>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</si>
  <si>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</si>
  <si>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</si>
  <si>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</si>
  <si>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</si>
  <si>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</si>
  <si>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</si>
  <si>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</si>
  <si>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</si>
  <si>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</si>
  <si>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</si>
  <si>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</si>
  <si>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</si>
  <si>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</si>
  <si>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</si>
  <si>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</si>
  <si>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</si>
  <si>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</si>
  <si>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</si>
  <si>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</si>
  <si>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</si>
  <si>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</si>
  <si>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</si>
  <si>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</si>
  <si>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</si>
  <si>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</si>
  <si>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</si>
  <si>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</si>
  <si>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</si>
  <si>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</si>
  <si>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</si>
  <si>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</si>
  <si>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</si>
  <si>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</si>
  <si>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</si>
  <si>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</si>
  <si>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</si>
  <si>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</si>
  <si>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</si>
  <si>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</si>
  <si>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</si>
  <si>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</si>
  <si>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</si>
  <si>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</si>
  <si>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</si>
  <si>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</si>
  <si>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</si>
  <si>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</si>
  <si>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</si>
  <si>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</si>
  <si>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</si>
  <si>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</si>
  <si>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</si>
  <si>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</si>
  <si>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</si>
  <si>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</si>
  <si>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</si>
  <si>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</si>
  <si>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</si>
  <si>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</si>
  <si>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</si>
  <si>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</si>
  <si>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</si>
  <si>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</si>
  <si>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</si>
  <si>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</si>
  <si>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</si>
  <si>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</si>
  <si>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</si>
  <si>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</si>
  <si>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</si>
  <si>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</si>
  <si>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</si>
  <si>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</si>
  <si>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</si>
  <si>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</si>
  <si>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</si>
  <si>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</si>
  <si>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</si>
  <si>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</si>
  <si>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</si>
  <si>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</si>
  <si>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</si>
  <si>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</si>
  <si>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</si>
  <si>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</si>
  <si>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</si>
  <si>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</si>
  <si>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</si>
  <si>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</si>
  <si>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</si>
  <si>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</si>
  <si>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</si>
  <si>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</si>
  <si>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</si>
  <si>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</si>
  <si>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</si>
  <si>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</si>
  <si>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</si>
  <si>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</si>
  <si>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</si>
  <si>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</si>
  <si>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</si>
  <si>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</si>
  <si>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</si>
  <si>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</si>
  <si>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</si>
  <si>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</si>
  <si>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</si>
  <si>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</si>
  <si>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</si>
  <si>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</si>
  <si>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</si>
  <si>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</si>
  <si>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</si>
  <si>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</si>
  <si>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</si>
  <si>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</si>
  <si>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</si>
  <si>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</si>
  <si>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</si>
  <si>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</si>
  <si>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</si>
  <si>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</si>
  <si>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</si>
  <si>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</si>
  <si>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</si>
  <si>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</si>
  <si>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</si>
  <si>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</si>
  <si>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</si>
  <si>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</si>
  <si>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</si>
  <si>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</si>
  <si>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</si>
  <si>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</si>
  <si>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</si>
  <si>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</si>
  <si>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</si>
  <si>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</si>
  <si>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</si>
  <si>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</si>
  <si>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</si>
  <si>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</si>
  <si>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</si>
  <si>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</si>
  <si>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</si>
  <si>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</si>
  <si>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</si>
  <si>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</si>
  <si>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</si>
  <si>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</si>
  <si>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</si>
  <si>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</si>
  <si>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</si>
  <si>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</si>
  <si>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</si>
  <si>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</si>
  <si>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</si>
  <si>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</si>
  <si>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</si>
  <si>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</si>
  <si>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</si>
  <si>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</si>
  <si>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</si>
  <si>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</si>
  <si>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</si>
  <si>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</si>
  <si>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</si>
  <si>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</si>
  <si>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</si>
  <si>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</si>
  <si>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</si>
  <si>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</si>
  <si>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</si>
  <si>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</si>
  <si>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</si>
  <si>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</si>
  <si>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</si>
  <si>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</si>
  <si>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</si>
  <si>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</si>
  <si>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</si>
  <si>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</si>
  <si>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</si>
  <si>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</si>
  <si>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</si>
  <si>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</si>
  <si>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</si>
  <si>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</si>
  <si>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</si>
  <si>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</si>
  <si>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</si>
  <si>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</si>
  <si>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</si>
  <si>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</si>
  <si>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</si>
  <si>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</si>
  <si>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</si>
  <si>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</si>
  <si>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</si>
  <si>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</si>
  <si>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</si>
  <si>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</si>
  <si>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</si>
  <si>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</si>
  <si>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</si>
  <si>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</si>
  <si>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</si>
  <si>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</si>
  <si>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</si>
  <si>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</si>
  <si>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</si>
  <si>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</si>
  <si>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</si>
  <si>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</si>
  <si>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</si>
  <si>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</si>
  <si>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</si>
  <si>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</si>
  <si>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</si>
  <si>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</si>
  <si>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</si>
  <si>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</si>
  <si>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</si>
  <si>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</si>
  <si>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</si>
  <si>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</si>
  <si>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</si>
  <si>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</si>
  <si>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</si>
  <si>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</si>
  <si>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</si>
  <si>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</si>
  <si>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</si>
  <si>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</si>
  <si>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</si>
  <si>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</si>
  <si>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</si>
  <si>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</si>
  <si>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</si>
  <si>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</si>
  <si>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</si>
  <si>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</si>
  <si>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</si>
  <si>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</si>
  <si>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</si>
  <si>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</si>
  <si>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</si>
  <si>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</si>
  <si>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</si>
  <si>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</si>
  <si>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</si>
  <si>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</si>
  <si>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</si>
  <si>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</si>
  <si>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</si>
  <si>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</si>
  <si>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</si>
  <si>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</si>
  <si>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</si>
  <si>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</si>
  <si>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</si>
  <si>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</si>
  <si>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</si>
  <si>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</si>
  <si>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</si>
  <si>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</si>
  <si>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</si>
  <si>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</si>
  <si>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</si>
  <si>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</si>
  <si>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</si>
  <si>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</si>
  <si>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</si>
  <si>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</si>
  <si>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</si>
  <si>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</si>
  <si>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</si>
  <si>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</si>
  <si>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</si>
  <si>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</si>
  <si>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</si>
  <si>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</si>
  <si>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</si>
  <si>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</si>
  <si>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</si>
  <si>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</si>
  <si>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</si>
  <si>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</si>
  <si>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</si>
  <si>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</si>
  <si>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</si>
  <si>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</si>
  <si>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</si>
  <si>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</si>
  <si>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</si>
  <si>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</si>
  <si>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</si>
  <si>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</si>
  <si>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</si>
  <si>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</si>
  <si>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</si>
  <si>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</si>
  <si>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</si>
  <si>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</si>
  <si>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</si>
  <si>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</si>
  <si>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</si>
  <si>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</si>
  <si>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</si>
  <si>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</si>
  <si>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</si>
  <si>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</si>
  <si>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</si>
  <si>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</si>
  <si>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</si>
  <si>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</si>
  <si>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</si>
  <si>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</si>
  <si>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</si>
  <si>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</si>
  <si>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</si>
  <si>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</si>
  <si>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</si>
  <si>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</si>
  <si>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</si>
  <si>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</si>
  <si>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</si>
  <si>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</si>
  <si>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</si>
  <si>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</si>
  <si>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</si>
  <si>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</si>
  <si>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</si>
  <si>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</si>
  <si>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</si>
  <si>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</si>
  <si>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</si>
  <si>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</si>
  <si>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</si>
  <si>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</si>
  <si>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</si>
  <si>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</si>
  <si>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</si>
  <si>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</si>
  <si>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</si>
  <si>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</si>
  <si>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</si>
  <si>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</si>
  <si>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</si>
  <si>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</si>
  <si>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</si>
  <si>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</si>
  <si>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</si>
  <si>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</si>
  <si>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</si>
  <si>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</si>
  <si>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</si>
  <si>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</si>
  <si>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</si>
  <si>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</si>
  <si>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</si>
  <si>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</si>
  <si>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</si>
  <si>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</si>
  <si>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</si>
  <si>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</si>
  <si>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</si>
  <si>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</si>
  <si>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</si>
  <si>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</si>
  <si>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</si>
  <si>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</si>
  <si>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</si>
  <si>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</si>
  <si>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</si>
  <si>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</si>
  <si>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</si>
  <si>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</si>
  <si>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</si>
  <si>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</si>
  <si>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</si>
  <si>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</si>
  <si>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</si>
  <si>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</si>
  <si>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</si>
  <si>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</si>
  <si>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</si>
  <si>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</si>
  <si>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</si>
  <si>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</si>
  <si>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</si>
  <si>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</si>
  <si>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</si>
  <si>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</si>
  <si>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</si>
  <si>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</si>
  <si>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</si>
  <si>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</si>
  <si>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</si>
  <si>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</si>
  <si>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</si>
  <si>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</si>
  <si>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</si>
  <si>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</si>
  <si>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</si>
  <si>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</si>
  <si>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</si>
  <si>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</si>
  <si>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</si>
  <si>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</si>
  <si>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</si>
  <si>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</si>
  <si>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</si>
  <si>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</si>
  <si>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</si>
  <si>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</si>
  <si>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</si>
  <si>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</si>
  <si>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</si>
  <si>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</si>
  <si>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</si>
  <si>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</si>
  <si>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</si>
  <si>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</si>
  <si>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</si>
  <si>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</si>
  <si>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</si>
  <si>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</si>
  <si>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</si>
  <si>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</si>
  <si>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</si>
  <si>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</si>
  <si>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</si>
  <si>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</si>
  <si>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</si>
  <si>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</si>
  <si>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</si>
  <si>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</si>
  <si>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</si>
  <si>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</si>
  <si>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</si>
  <si>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</si>
  <si>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</si>
  <si>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</si>
  <si>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</si>
  <si>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</si>
  <si>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</si>
  <si>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</si>
  <si>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</si>
  <si>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</si>
  <si>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</si>
  <si>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</si>
  <si>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</si>
  <si>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</si>
  <si>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</si>
  <si>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</si>
  <si>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</si>
  <si>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</si>
  <si>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</si>
  <si>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</si>
  <si>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</si>
  <si>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</si>
  <si>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</si>
  <si>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</si>
  <si>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</si>
  <si>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</si>
  <si>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</si>
  <si>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</si>
  <si>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</si>
  <si>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</si>
  <si>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</si>
  <si>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</si>
  <si>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</si>
  <si>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</si>
  <si>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</si>
  <si>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</si>
  <si>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</si>
  <si>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</si>
  <si>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</si>
  <si>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</si>
  <si>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</si>
  <si>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</si>
  <si>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</si>
  <si>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</si>
  <si>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</si>
  <si>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</si>
  <si>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</si>
  <si>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</si>
  <si>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</si>
  <si>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</si>
  <si>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</si>
  <si>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</si>
  <si>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</si>
  <si>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</si>
  <si>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</si>
  <si>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</si>
  <si>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</si>
  <si>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</si>
  <si>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</si>
  <si>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</si>
  <si>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</si>
  <si>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</si>
  <si>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</si>
  <si>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</si>
  <si>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</si>
  <si>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</si>
  <si>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</si>
  <si>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</si>
  <si>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</si>
  <si>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</si>
  <si>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</si>
  <si>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</si>
  <si>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</si>
  <si>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</si>
  <si>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</si>
  <si>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</si>
  <si>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</si>
  <si>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</si>
  <si>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</si>
  <si>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</si>
  <si>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</si>
  <si>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</si>
  <si>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</si>
  <si>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</si>
  <si>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</si>
  <si>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</si>
  <si>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</si>
  <si>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</si>
  <si>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</si>
  <si>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</si>
  <si>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</si>
  <si>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</si>
  <si>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</si>
  <si>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</si>
  <si>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</si>
  <si>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</si>
  <si>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</si>
  <si>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</si>
  <si>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</si>
  <si>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</si>
  <si>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</si>
  <si>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</si>
  <si>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</si>
  <si>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</si>
  <si>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</si>
  <si>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</si>
  <si>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</si>
  <si>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</si>
  <si>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</si>
  <si>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</si>
  <si>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</si>
  <si>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</si>
  <si>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</si>
  <si>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</si>
  <si>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</si>
  <si>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</si>
  <si>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</si>
  <si>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</si>
  <si>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</si>
  <si>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</si>
  <si>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</si>
  <si>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</si>
  <si>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</si>
  <si>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</si>
  <si>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</si>
  <si>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</si>
  <si>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</si>
  <si>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</si>
  <si>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</si>
  <si>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</si>
  <si>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</si>
  <si>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</si>
  <si>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</si>
  <si>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</si>
  <si>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</si>
  <si>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</si>
  <si>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</si>
  <si>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</si>
  <si>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</si>
  <si>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</si>
  <si>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</si>
  <si>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</si>
  <si>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</si>
  <si>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</si>
  <si>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</si>
  <si>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</si>
  <si>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</si>
  <si>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</si>
  <si>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</si>
  <si>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</si>
  <si>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</si>
  <si>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</si>
  <si>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</si>
  <si>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</si>
  <si>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</si>
  <si>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</si>
  <si>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</si>
  <si>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</si>
  <si>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</si>
  <si>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</si>
  <si>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</si>
  <si>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</si>
  <si>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</si>
  <si>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</si>
  <si>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</si>
  <si>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</si>
  <si>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</si>
  <si>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</si>
  <si>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</si>
  <si>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</si>
  <si>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</si>
  <si>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</si>
  <si>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</si>
  <si>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</si>
  <si>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</si>
  <si>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</si>
  <si>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</si>
  <si>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</si>
  <si>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</si>
  <si>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</si>
  <si>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</si>
  <si>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</si>
  <si>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</si>
  <si>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</si>
  <si>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</si>
  <si>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</si>
  <si>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</si>
  <si>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</si>
  <si>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</si>
  <si>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</si>
  <si>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</si>
  <si>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</si>
  <si>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</si>
  <si>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</si>
  <si>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</si>
  <si>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</si>
  <si>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</si>
  <si>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</si>
  <si>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</si>
  <si>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</si>
  <si>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</si>
  <si>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</si>
  <si>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</si>
  <si>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</si>
  <si>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</si>
  <si>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</si>
  <si>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</si>
  <si>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</si>
  <si>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</si>
  <si>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</si>
  <si>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</si>
  <si>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</si>
  <si>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</si>
  <si>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</si>
  <si>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</si>
  <si>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</si>
  <si>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</si>
  <si>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</si>
  <si>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</si>
  <si>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</si>
  <si>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</si>
  <si>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</si>
  <si>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</si>
  <si>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</si>
  <si>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</si>
  <si>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</si>
  <si>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</si>
  <si>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</si>
  <si>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</si>
  <si>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</si>
  <si>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</si>
  <si>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</si>
  <si>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</si>
  <si>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</si>
  <si>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</si>
  <si>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</si>
  <si>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</si>
  <si>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</si>
  <si>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</si>
  <si>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</si>
  <si>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</si>
  <si>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</si>
  <si>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</si>
  <si>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</si>
  <si>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</si>
  <si>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</si>
  <si>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</si>
  <si>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</si>
  <si>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</si>
  <si>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</si>
  <si>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</si>
  <si>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</si>
  <si>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</si>
  <si>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</si>
  <si>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</si>
  <si>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</si>
  <si>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</si>
  <si>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</si>
  <si>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</si>
  <si>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</si>
  <si>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</si>
  <si>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</si>
  <si>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</si>
  <si>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</si>
  <si>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</si>
  <si>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</si>
  <si>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</si>
  <si>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</si>
  <si>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</si>
  <si>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</si>
  <si>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</si>
  <si>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</si>
  <si>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</si>
  <si>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</si>
  <si>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</si>
  <si>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</si>
  <si>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</si>
  <si>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</si>
  <si>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</si>
  <si>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</si>
  <si>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</si>
  <si>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</si>
  <si>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</si>
  <si>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</si>
  <si>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</si>
  <si>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</si>
  <si>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</si>
  <si>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</si>
  <si>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</si>
  <si>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</si>
  <si>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</si>
  <si>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</si>
  <si>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</si>
  <si>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</si>
  <si>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</si>
  <si>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</si>
  <si>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</si>
  <si>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</si>
  <si>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</si>
  <si>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</si>
  <si>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</si>
  <si>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</si>
  <si>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</si>
  <si>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</si>
  <si>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</si>
  <si>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</si>
  <si>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</si>
  <si>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</si>
  <si>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</si>
  <si>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</si>
  <si>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</si>
  <si>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</si>
  <si>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</si>
  <si>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</si>
  <si>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</si>
  <si>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</si>
  <si>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</si>
  <si>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</si>
  <si>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</si>
  <si>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</si>
  <si>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</si>
  <si>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</si>
  <si>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</si>
  <si>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</si>
  <si>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</si>
  <si>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</si>
  <si>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</si>
  <si>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</si>
  <si>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</si>
  <si>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</si>
  <si>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</si>
  <si>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</si>
  <si>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</si>
  <si>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</si>
  <si>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</si>
  <si>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</si>
  <si>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</si>
  <si>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</si>
  <si>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</si>
  <si>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</si>
  <si>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</si>
  <si>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</si>
  <si>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</si>
  <si>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</si>
  <si>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</si>
  <si>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</si>
  <si>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</si>
  <si>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</si>
  <si>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</si>
  <si>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</si>
  <si>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</si>
  <si>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</si>
  <si>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</si>
  <si>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</si>
  <si>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</si>
  <si>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</si>
  <si>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</si>
  <si>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</si>
  <si>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</si>
  <si>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</si>
  <si>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</si>
  <si>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</si>
  <si>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</si>
  <si>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</si>
  <si>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</si>
  <si>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</si>
  <si>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</si>
  <si>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</si>
  <si>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</si>
  <si>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</si>
  <si>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</si>
  <si>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</si>
  <si>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</si>
  <si>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</si>
  <si>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</si>
  <si>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</si>
  <si>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</si>
  <si>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</si>
  <si>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</si>
  <si>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</si>
  <si>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</si>
  <si>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</si>
  <si>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</si>
  <si>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</si>
  <si>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</si>
  <si>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</si>
  <si>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</si>
  <si>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</si>
  <si>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</si>
  <si>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</si>
  <si>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</si>
  <si>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</si>
  <si>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</si>
  <si>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</si>
  <si>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</si>
  <si>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</si>
  <si>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</si>
  <si>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</si>
  <si>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</si>
  <si>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</si>
  <si>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</si>
  <si>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</si>
  <si>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</si>
  <si>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</si>
  <si>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</si>
  <si>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</si>
  <si>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</si>
  <si>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</si>
  <si>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</si>
  <si>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</si>
  <si>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</si>
  <si>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</si>
  <si>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</si>
  <si>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</si>
  <si>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</si>
  <si>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</si>
  <si>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</si>
  <si>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</si>
  <si>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</si>
  <si>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</si>
  <si>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</si>
  <si>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</si>
  <si>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</si>
  <si>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</si>
  <si>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</si>
  <si>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</si>
  <si>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</si>
  <si>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</si>
  <si>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</si>
  <si>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</si>
  <si>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</si>
  <si>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</si>
  <si>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</si>
  <si>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</si>
  <si>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</si>
  <si>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</si>
  <si>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</si>
  <si>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</si>
  <si>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</si>
  <si>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</si>
  <si>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</si>
  <si>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</si>
  <si>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</si>
  <si>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</si>
  <si>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</si>
  <si>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</si>
  <si>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</si>
  <si>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</si>
  <si>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</si>
  <si>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</si>
  <si>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</si>
  <si>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</si>
  <si>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</si>
  <si>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</si>
  <si>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</si>
  <si>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</si>
  <si>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</si>
  <si>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</si>
  <si>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</si>
  <si>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</si>
  <si>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</si>
  <si>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</si>
  <si>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</si>
  <si>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</si>
  <si>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</si>
  <si>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</si>
  <si>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</si>
  <si>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</si>
  <si>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</si>
  <si>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</si>
  <si>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</si>
  <si>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</si>
  <si>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</si>
  <si>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</si>
  <si>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</si>
  <si>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</si>
  <si>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</si>
  <si>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</si>
  <si>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</si>
  <si>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</si>
  <si>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</si>
  <si>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</si>
  <si>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</si>
  <si>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</si>
  <si>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</si>
  <si>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</si>
  <si>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</si>
  <si>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</si>
  <si>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</si>
  <si>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</si>
  <si>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</si>
  <si>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</si>
  <si>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</si>
  <si>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</si>
  <si>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</si>
  <si>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</si>
  <si>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</si>
  <si>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</si>
  <si>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</si>
  <si>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</si>
  <si>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</si>
  <si>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</si>
  <si>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</si>
  <si>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</si>
  <si>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</si>
  <si>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</si>
  <si>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</si>
  <si>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</si>
  <si>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</si>
  <si>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</si>
  <si>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</si>
  <si>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</si>
  <si>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</si>
  <si>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</si>
  <si>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</si>
  <si>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</si>
  <si>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</si>
  <si>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</si>
  <si>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</si>
  <si>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</si>
  <si>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</si>
  <si>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</si>
  <si>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</si>
  <si>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</si>
  <si>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</si>
  <si>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</si>
  <si>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</si>
  <si>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</si>
  <si>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</si>
  <si>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</si>
  <si>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</si>
  <si>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</si>
  <si>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</si>
  <si>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</si>
  <si>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</si>
  <si>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</si>
  <si>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</si>
  <si>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</si>
  <si>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</si>
  <si>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</si>
  <si>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</si>
  <si>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</si>
  <si>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</si>
  <si>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</si>
  <si>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</si>
  <si>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</si>
  <si>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</si>
  <si>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</si>
  <si>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</si>
  <si>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</si>
  <si>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</si>
  <si>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</si>
  <si>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</si>
  <si>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</si>
  <si>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</si>
  <si>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</si>
  <si>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</si>
  <si>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</si>
  <si>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</si>
  <si>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</si>
  <si>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</si>
  <si>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</si>
  <si>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</si>
  <si>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</si>
  <si>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</si>
  <si>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</si>
  <si>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</si>
  <si>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</si>
  <si>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</si>
  <si>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</si>
  <si>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</si>
  <si>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</si>
  <si>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</si>
  <si>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</si>
  <si>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</si>
  <si>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</si>
  <si>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</si>
  <si>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</si>
  <si>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</si>
  <si>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</si>
  <si>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</si>
  <si>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</si>
  <si>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</si>
  <si>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</si>
  <si>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</si>
  <si>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</si>
  <si>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</si>
  <si>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</si>
  <si>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</si>
  <si>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</si>
  <si>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</si>
  <si>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</si>
  <si>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</si>
  <si>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</si>
  <si>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</si>
  <si>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</si>
  <si>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</si>
  <si>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</si>
  <si>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</si>
  <si>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</si>
  <si>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</si>
  <si>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</si>
  <si>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</si>
  <si>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</si>
  <si>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</si>
  <si>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</si>
  <si>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</si>
  <si>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</si>
  <si>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</si>
  <si>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</si>
  <si>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</si>
  <si>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</si>
  <si>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</si>
  <si>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</si>
  <si>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</si>
  <si>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</si>
  <si>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</si>
  <si>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</si>
  <si>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</si>
  <si>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</si>
  <si>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</si>
  <si>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</si>
  <si>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</si>
  <si>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</si>
  <si>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</si>
  <si>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</si>
  <si>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</si>
  <si>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</si>
  <si>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</si>
  <si>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</si>
  <si>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</si>
  <si>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</si>
  <si>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</si>
  <si>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</si>
  <si>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</si>
  <si>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</si>
  <si>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</si>
  <si>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</si>
  <si>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</si>
  <si>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</si>
  <si>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</si>
  <si>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</si>
  <si>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</si>
  <si>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</si>
  <si>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</si>
  <si>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</si>
  <si>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</si>
  <si>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</si>
  <si>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</si>
  <si>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</si>
  <si>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</si>
  <si>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</si>
  <si>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</si>
  <si>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</si>
  <si>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</si>
  <si>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</si>
  <si>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</si>
  <si>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</si>
  <si>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</si>
  <si>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</si>
  <si>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</si>
  <si>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</si>
  <si>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</si>
  <si>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</si>
  <si>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</si>
  <si>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</si>
  <si>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</si>
  <si>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</si>
  <si>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</si>
  <si>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</si>
  <si>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</si>
  <si>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</si>
  <si>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</si>
  <si>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</si>
  <si>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</si>
  <si>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</si>
  <si>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</si>
  <si>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</si>
  <si>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</si>
  <si>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</si>
  <si>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</si>
  <si>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</si>
  <si>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</si>
  <si>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</si>
  <si>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</si>
  <si>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</si>
  <si>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</si>
  <si>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</si>
  <si>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</si>
  <si>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</si>
  <si>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</si>
  <si>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</si>
  <si>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</si>
  <si>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</si>
  <si>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</si>
  <si>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</si>
  <si>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</si>
  <si>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</si>
  <si>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</si>
  <si>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</si>
  <si>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</si>
  <si>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</si>
  <si>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</si>
  <si>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</si>
  <si>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</si>
  <si>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</si>
  <si>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</si>
  <si>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</si>
  <si>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</si>
  <si>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</si>
  <si>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</si>
  <si>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</si>
  <si>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</si>
  <si>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</si>
  <si>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</si>
  <si>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</si>
  <si>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</si>
  <si>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</si>
  <si>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</si>
  <si>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</si>
  <si>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</si>
  <si>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</si>
  <si>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</si>
  <si>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</si>
  <si>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</si>
  <si>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</si>
  <si>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</si>
  <si>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</si>
  <si>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</si>
  <si>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</si>
  <si>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</si>
  <si>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</si>
  <si>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</si>
  <si>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</si>
  <si>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</si>
  <si>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</si>
  <si>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</si>
  <si>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</si>
  <si>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</si>
  <si>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</si>
  <si>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</si>
  <si>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</si>
  <si>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</si>
  <si>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</si>
  <si>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</si>
  <si>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</si>
  <si>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</si>
  <si>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</si>
  <si>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</si>
  <si>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</si>
  <si>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</si>
  <si>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</si>
  <si>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</si>
  <si>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</si>
  <si>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</si>
  <si>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</si>
  <si>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</si>
  <si>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</si>
  <si>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</si>
  <si>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</si>
  <si>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</si>
  <si>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</si>
  <si>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</si>
  <si>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</si>
  <si>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</si>
  <si>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</si>
  <si>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</si>
  <si>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</si>
  <si>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</si>
  <si>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</si>
  <si>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</si>
  <si>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</si>
  <si>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</si>
  <si>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</si>
  <si>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</si>
  <si>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</si>
  <si>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</si>
  <si>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</si>
  <si>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</si>
  <si>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</si>
  <si>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</si>
  <si>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</si>
  <si>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</si>
  <si>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</si>
  <si>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</si>
  <si>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</si>
  <si>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</si>
  <si>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</si>
  <si>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</si>
  <si>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</si>
  <si>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</si>
  <si>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</si>
  <si>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</si>
  <si>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</si>
  <si>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</si>
  <si>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</si>
  <si>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</si>
  <si>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</si>
  <si>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</si>
  <si>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</si>
  <si>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</si>
  <si>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</si>
  <si>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</si>
  <si>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</si>
  <si>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</si>
  <si>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</si>
  <si>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</si>
  <si>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</si>
  <si>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</si>
  <si>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</si>
  <si>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</si>
  <si>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</si>
  <si>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</si>
  <si>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</si>
  <si>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</si>
  <si>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</si>
  <si>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</si>
  <si>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</si>
  <si>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</si>
  <si>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</si>
  <si>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</si>
  <si>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</si>
  <si>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</si>
  <si>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</si>
  <si>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</si>
  <si>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</si>
  <si>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</si>
  <si>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</si>
  <si>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</si>
  <si>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</si>
  <si>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</si>
  <si>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</si>
  <si>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</si>
  <si>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</si>
  <si>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</si>
  <si>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</si>
  <si>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</si>
  <si>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</si>
  <si>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</si>
  <si>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</si>
  <si>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</si>
  <si>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</si>
  <si>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</si>
  <si>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</si>
  <si>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</si>
  <si>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</si>
  <si>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</si>
  <si>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</si>
  <si>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</si>
  <si>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</si>
  <si>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</si>
  <si>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</si>
  <si>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</si>
  <si>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</si>
  <si>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</si>
  <si>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</si>
  <si>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</si>
  <si>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</si>
  <si>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</si>
  <si>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</si>
  <si>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</si>
  <si>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</si>
  <si>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</si>
  <si>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</si>
  <si>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</si>
  <si>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</si>
  <si>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</si>
  <si>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</si>
  <si>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</si>
  <si>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</si>
  <si>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</si>
  <si>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</si>
  <si>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</si>
  <si>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</si>
  <si>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</si>
  <si>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</si>
  <si>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</si>
  <si>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</si>
  <si>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</si>
  <si>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</si>
  <si>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</si>
  <si>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</si>
  <si>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</si>
  <si>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</si>
  <si>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</si>
  <si>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</si>
  <si>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</si>
  <si>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</si>
  <si>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</si>
  <si>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</si>
  <si>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</si>
  <si>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</si>
  <si>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</si>
  <si>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</si>
  <si>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</si>
  <si>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</si>
  <si>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</si>
  <si>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</si>
  <si>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</si>
  <si>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</si>
  <si>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</si>
  <si>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</si>
  <si>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</si>
  <si>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</si>
  <si>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</si>
  <si>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</si>
  <si>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</si>
  <si>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</si>
  <si>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</si>
  <si>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</si>
  <si>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</si>
  <si>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</si>
  <si>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</si>
  <si>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</si>
  <si>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</si>
  <si>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</si>
  <si>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</si>
  <si>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</si>
  <si>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</si>
  <si>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</si>
  <si>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</si>
  <si>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</si>
  <si>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</si>
  <si>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</si>
  <si>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</si>
  <si>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</si>
  <si>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</si>
  <si>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</si>
  <si>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</si>
  <si>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</si>
  <si>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</si>
  <si>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</si>
  <si>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</si>
  <si>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</si>
  <si>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</si>
  <si>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</si>
  <si>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</si>
  <si>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</si>
  <si>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</si>
  <si>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</si>
  <si>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</si>
  <si>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</si>
  <si>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</si>
  <si>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</si>
  <si>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</si>
  <si>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</si>
  <si>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</si>
  <si>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</si>
  <si>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</si>
  <si>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</si>
  <si>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</si>
  <si>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</si>
  <si>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</si>
  <si>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</si>
  <si>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</si>
  <si>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</si>
  <si>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</si>
  <si>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</si>
  <si>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</si>
  <si>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</si>
  <si>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</si>
  <si>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</si>
  <si>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</si>
  <si>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</si>
  <si>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</si>
  <si>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</si>
  <si>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</si>
  <si>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</si>
  <si>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</si>
  <si>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</si>
  <si>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</si>
  <si>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</si>
  <si>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</si>
  <si>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</si>
  <si>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</si>
  <si>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</si>
  <si>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</si>
  <si>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</si>
  <si>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</si>
  <si>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</si>
  <si>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</si>
  <si>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</si>
  <si>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</si>
  <si>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</si>
  <si>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</si>
  <si>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</si>
  <si>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</si>
  <si>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</si>
  <si>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</si>
  <si>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</si>
  <si>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</si>
  <si>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</si>
  <si>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</si>
  <si>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</si>
  <si>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</si>
  <si>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</si>
  <si>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</si>
  <si>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</si>
  <si>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</si>
  <si>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</si>
  <si>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</si>
  <si>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</si>
  <si>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</si>
  <si>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</si>
  <si>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</si>
  <si>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</si>
  <si>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</si>
  <si>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</si>
  <si>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</si>
  <si>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</si>
  <si>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</si>
  <si>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</si>
  <si>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</si>
  <si>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</si>
  <si>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</si>
  <si>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</si>
  <si>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</si>
  <si>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</si>
  <si>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</si>
  <si>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</si>
  <si>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</si>
  <si>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</si>
  <si>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</si>
  <si>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</si>
  <si>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</si>
  <si>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</si>
  <si>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</si>
  <si>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</si>
  <si>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</si>
  <si>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</si>
  <si>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</si>
  <si>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</si>
  <si>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</si>
  <si>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</si>
  <si>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</si>
  <si>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</si>
  <si>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</si>
  <si>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</si>
  <si>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</si>
  <si>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</si>
  <si>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</si>
  <si>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</si>
  <si>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</si>
  <si>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</si>
  <si>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</si>
  <si>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</si>
  <si>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</si>
  <si>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</si>
  <si>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</si>
  <si>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</si>
  <si>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</si>
  <si>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</si>
  <si>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</si>
  <si>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</si>
  <si>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</si>
  <si>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</si>
  <si>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</si>
  <si>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</si>
  <si>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</si>
  <si>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</si>
  <si>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</si>
  <si>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</si>
  <si>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</si>
  <si>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</si>
  <si>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</si>
  <si>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</si>
  <si>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</si>
  <si>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</si>
  <si>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</si>
  <si>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</si>
  <si>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</si>
  <si>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</si>
  <si>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</si>
  <si>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</si>
  <si>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</si>
  <si>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</si>
  <si>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</si>
  <si>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</si>
  <si>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</si>
  <si>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</si>
  <si>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</si>
  <si>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</si>
  <si>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</si>
  <si>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</si>
  <si>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</si>
  <si>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</si>
  <si>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</si>
  <si>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</si>
  <si>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</si>
  <si>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</si>
  <si>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</si>
  <si>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</si>
  <si>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</si>
  <si>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</si>
  <si>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</si>
  <si>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</si>
  <si>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</si>
  <si>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</si>
  <si>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</si>
  <si>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</si>
  <si>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</si>
  <si>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</si>
  <si>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</si>
  <si>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</si>
  <si>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</si>
  <si>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</si>
  <si>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</si>
  <si>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</si>
  <si>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</si>
  <si>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</si>
  <si>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</si>
  <si>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</si>
  <si>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</si>
  <si>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</si>
  <si>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</si>
  <si>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</si>
  <si>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</si>
  <si>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</si>
  <si>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</si>
  <si>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</si>
  <si>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</si>
  <si>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</si>
  <si>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</si>
  <si>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</si>
  <si>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</si>
  <si>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</si>
  <si>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</si>
  <si>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</si>
  <si>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</si>
  <si>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</si>
  <si>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</si>
  <si>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</si>
  <si>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</si>
  <si>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</si>
  <si>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</si>
  <si>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</si>
  <si>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</si>
  <si>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</si>
  <si>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</si>
  <si>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</si>
  <si>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</si>
  <si>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</si>
  <si>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</si>
  <si>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</si>
  <si>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</si>
  <si>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</si>
  <si>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</si>
  <si>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</si>
  <si>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</si>
  <si>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</si>
  <si>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</si>
  <si>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</si>
  <si>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</si>
  <si>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</si>
  <si>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</si>
  <si>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</si>
  <si>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</si>
  <si>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</si>
  <si>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</si>
  <si>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</si>
  <si>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</si>
  <si>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</si>
  <si>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</si>
  <si>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</si>
  <si>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</si>
  <si>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</si>
  <si>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</si>
  <si>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</si>
  <si>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</si>
  <si>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</si>
  <si>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</si>
  <si>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</si>
  <si>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</si>
  <si>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</si>
  <si>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</si>
  <si>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</si>
  <si>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</si>
  <si>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</si>
  <si>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</si>
  <si>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</si>
  <si>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</si>
  <si>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</si>
  <si>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</si>
  <si>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</si>
  <si>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</si>
  <si>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</si>
  <si>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</si>
  <si>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</si>
  <si>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</si>
  <si>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</si>
  <si>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</si>
  <si>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</si>
  <si>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</si>
  <si>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</si>
  <si>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</si>
  <si>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</si>
  <si>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</si>
  <si>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</si>
  <si>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</si>
  <si>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</si>
  <si>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</si>
  <si>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</si>
  <si>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</si>
  <si>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</si>
  <si>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</si>
  <si>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</si>
  <si>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</si>
  <si>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</si>
  <si>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</si>
  <si>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</si>
  <si>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</si>
  <si>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</si>
  <si>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</si>
  <si>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</si>
  <si>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</si>
  <si>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</si>
  <si>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</si>
  <si>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</si>
  <si>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</si>
  <si>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</si>
  <si>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</si>
  <si>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</si>
  <si>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</si>
  <si>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</si>
  <si>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</si>
  <si>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</si>
  <si>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</si>
  <si>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</si>
  <si>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</si>
  <si>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</si>
  <si>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</si>
  <si>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</si>
  <si>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</si>
  <si>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</si>
  <si>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</si>
  <si>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</si>
  <si>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</si>
  <si>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</si>
  <si>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</si>
  <si>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</si>
  <si>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</si>
  <si>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</si>
  <si>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</si>
  <si>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</si>
  <si>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</si>
  <si>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</si>
  <si>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</si>
  <si>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</si>
  <si>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</si>
  <si>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</si>
  <si>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</si>
  <si>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</si>
  <si>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</si>
  <si>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</si>
  <si>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</si>
  <si>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</si>
  <si>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</si>
  <si>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</si>
  <si>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</si>
  <si>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</si>
  <si>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</si>
  <si>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</si>
  <si>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</si>
  <si>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</si>
  <si>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</si>
  <si>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</si>
  <si>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</si>
  <si>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</si>
  <si>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</si>
  <si>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</si>
  <si>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</si>
  <si>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</si>
  <si>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</si>
  <si>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</si>
  <si>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</si>
  <si>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</si>
  <si>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</si>
  <si>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</si>
  <si>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</si>
  <si>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</si>
  <si>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</si>
  <si>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</si>
  <si>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</si>
  <si>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</si>
  <si>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</si>
  <si>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</si>
  <si>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</si>
  <si>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</si>
  <si>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</si>
  <si>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</si>
  <si>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</si>
  <si>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</si>
  <si>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</si>
  <si>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</si>
  <si>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</si>
  <si>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</si>
  <si>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</si>
  <si>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</si>
  <si>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</si>
  <si>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</si>
  <si>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</si>
  <si>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</si>
  <si>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</si>
  <si>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</si>
  <si>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</si>
  <si>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</si>
  <si>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</si>
  <si>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</si>
  <si>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</si>
  <si>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</si>
  <si>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</si>
  <si>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</si>
  <si>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</si>
  <si>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</si>
  <si>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</si>
  <si>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</si>
  <si>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</si>
  <si>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</si>
  <si>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</si>
  <si>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</si>
  <si>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</si>
  <si>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</si>
  <si>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</si>
  <si>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</si>
  <si>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</si>
  <si>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</si>
  <si>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</si>
  <si>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</si>
  <si>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</si>
  <si>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</si>
  <si>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</si>
  <si>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</si>
  <si>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</si>
  <si>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</si>
  <si>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</si>
  <si>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</si>
  <si>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</si>
  <si>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</si>
  <si>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</si>
  <si>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</si>
  <si>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</si>
  <si>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</si>
  <si>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</si>
  <si>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</si>
  <si>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</si>
  <si>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</si>
  <si>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</si>
  <si>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</si>
  <si>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</si>
  <si>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</si>
  <si>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</si>
  <si>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</si>
  <si>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</si>
  <si>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</si>
  <si>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</si>
  <si>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</si>
  <si>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</si>
  <si>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</si>
  <si>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</si>
  <si>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</si>
  <si>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</si>
  <si>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</si>
  <si>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</si>
  <si>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</si>
  <si>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</si>
  <si>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</si>
  <si>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</si>
  <si>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</si>
  <si>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</si>
  <si>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</si>
  <si>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</si>
  <si>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</si>
  <si>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</si>
  <si>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</si>
  <si>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</si>
  <si>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</si>
  <si>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</si>
  <si>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</si>
  <si>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</si>
  <si>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</si>
  <si>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</si>
  <si>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</si>
  <si>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</si>
  <si>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</si>
  <si>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</si>
  <si>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</si>
  <si>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</si>
  <si>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</si>
  <si>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</si>
  <si>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</si>
  <si>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</si>
  <si>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</si>
  <si>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</si>
  <si>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</si>
  <si>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</si>
  <si>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</si>
  <si>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</si>
  <si>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</si>
  <si>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</si>
  <si>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</si>
  <si>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</si>
  <si>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</si>
  <si>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</si>
  <si>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</si>
  <si>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</si>
  <si>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</si>
  <si>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</si>
  <si>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</si>
  <si>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</si>
  <si>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</si>
  <si>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</si>
  <si>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</si>
  <si>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</si>
  <si>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</si>
  <si>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</si>
  <si>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</si>
  <si>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</si>
  <si>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</si>
  <si>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</si>
  <si>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</si>
  <si>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</si>
  <si>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</si>
  <si>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</si>
  <si>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</si>
  <si>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</si>
  <si>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</si>
  <si>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</si>
  <si>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</si>
  <si>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</si>
  <si>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</si>
  <si>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</si>
  <si>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</si>
  <si>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</si>
  <si>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</si>
  <si>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</si>
  <si>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</si>
  <si>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</si>
  <si>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</si>
  <si>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</si>
  <si>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</si>
  <si>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</si>
  <si>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</si>
  <si>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</si>
  <si>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</si>
  <si>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</si>
  <si>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</si>
  <si>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</si>
  <si>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</si>
  <si>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</si>
  <si>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</si>
  <si>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</si>
  <si>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</si>
  <si>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</si>
  <si>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</si>
  <si>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</si>
  <si>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</si>
  <si>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</si>
  <si>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</si>
  <si>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</si>
  <si>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</si>
  <si>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</si>
  <si>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</si>
  <si>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</si>
  <si>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</si>
  <si>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</si>
  <si>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</si>
  <si>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</si>
  <si>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</si>
  <si>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</si>
  <si>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</si>
  <si>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</si>
  <si>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</si>
  <si>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</si>
  <si>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</si>
  <si>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</si>
  <si>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</si>
  <si>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</si>
  <si>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</si>
  <si>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</si>
  <si>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</si>
  <si>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</si>
  <si>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</si>
  <si>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</si>
  <si>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</si>
  <si>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</si>
  <si>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</si>
  <si>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</si>
  <si>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</si>
  <si>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</si>
  <si>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</si>
  <si>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</si>
  <si>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</si>
  <si>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</si>
  <si>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</si>
  <si>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</si>
  <si>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</si>
  <si>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</si>
  <si>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</si>
  <si>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</si>
  <si>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</si>
  <si>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</si>
  <si>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</si>
  <si>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</si>
  <si>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</si>
  <si>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</si>
  <si>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</si>
  <si>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</si>
  <si>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</si>
  <si>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</si>
  <si>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</si>
  <si>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</si>
  <si>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</si>
  <si>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</si>
  <si>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</si>
  <si>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</si>
  <si>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</si>
  <si>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</si>
  <si>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</si>
  <si>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</si>
  <si>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</si>
  <si>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</si>
  <si>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</si>
  <si>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</si>
  <si>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</si>
  <si>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</si>
  <si>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</si>
  <si>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</si>
  <si>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</si>
  <si>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</si>
  <si>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</si>
  <si>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</si>
  <si>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</si>
  <si>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</si>
  <si>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</si>
  <si>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</si>
  <si>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</si>
  <si>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</si>
  <si>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</si>
  <si>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</si>
  <si>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</si>
  <si>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</si>
  <si>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</si>
  <si>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</si>
  <si>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</si>
  <si>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</si>
  <si>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</si>
  <si>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</si>
  <si>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</si>
  <si>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</si>
  <si>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</si>
  <si>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</si>
  <si>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</si>
  <si>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</si>
  <si>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</si>
  <si>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</si>
  <si>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</si>
  <si>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</si>
  <si>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</si>
  <si>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</si>
  <si>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</si>
  <si>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</si>
  <si>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</si>
  <si>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</si>
  <si>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</si>
  <si>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</si>
  <si>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</si>
  <si>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</si>
  <si>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</si>
  <si>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</si>
  <si>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</si>
  <si>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</si>
  <si>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</si>
  <si>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</si>
  <si>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</si>
  <si>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</si>
  <si>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</si>
  <si>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</si>
  <si>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</si>
  <si>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</si>
  <si>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</si>
  <si>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</si>
  <si>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</si>
  <si>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</si>
  <si>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</si>
  <si>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</si>
  <si>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</si>
  <si>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</si>
  <si>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</si>
  <si>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</si>
  <si>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</si>
  <si>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</si>
  <si>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</si>
  <si>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</si>
  <si>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</si>
  <si>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</si>
  <si>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</si>
  <si>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</si>
  <si>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</si>
  <si>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</si>
  <si>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</si>
  <si>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</si>
  <si>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</si>
  <si>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</si>
  <si>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</si>
  <si>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</si>
  <si>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</si>
  <si>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</si>
  <si>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</si>
  <si>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</si>
  <si>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</si>
  <si>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</si>
  <si>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</si>
  <si>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</si>
  <si>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</si>
  <si>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</si>
  <si>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</si>
  <si>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</si>
  <si>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</si>
  <si>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</si>
  <si>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</si>
  <si>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</si>
  <si>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</si>
  <si>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</si>
  <si>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</si>
  <si>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</si>
  <si>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</si>
  <si>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</si>
  <si>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</si>
  <si>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</si>
  <si>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</si>
  <si>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</si>
  <si>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</si>
  <si>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</si>
  <si>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</si>
  <si>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</si>
  <si>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</si>
  <si>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</si>
  <si>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</si>
  <si>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</si>
  <si>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</si>
  <si>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</si>
  <si>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</si>
  <si>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</si>
  <si>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</si>
  <si>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</si>
  <si>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</si>
  <si>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</si>
  <si>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</si>
  <si>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</si>
  <si>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</si>
  <si>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</si>
  <si>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</si>
  <si>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</si>
  <si>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</si>
  <si>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</si>
  <si>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</si>
  <si>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</si>
  <si>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</si>
  <si>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</si>
  <si>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</si>
  <si>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</si>
  <si>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</si>
  <si>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</si>
  <si>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</si>
  <si>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</si>
  <si>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</si>
  <si>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</si>
  <si>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</si>
  <si>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</si>
  <si>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</si>
  <si>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</si>
  <si>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</si>
  <si>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</si>
  <si>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</si>
  <si>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</si>
  <si>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</si>
  <si>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</si>
  <si>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</si>
  <si>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</si>
  <si>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</si>
  <si>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</si>
  <si>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</si>
  <si>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</si>
  <si>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</si>
  <si>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</si>
  <si>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</si>
  <si>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</si>
  <si>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</si>
  <si>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</si>
  <si>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</si>
  <si>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</si>
  <si>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</si>
  <si>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</si>
  <si>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</si>
  <si>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</si>
  <si>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</si>
  <si>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</si>
  <si>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</si>
  <si>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</si>
  <si>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</si>
  <si>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</si>
  <si>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</si>
  <si>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</si>
  <si>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</si>
  <si>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</si>
  <si>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</si>
  <si>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</si>
  <si>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</si>
  <si>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</si>
  <si>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</si>
  <si>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</si>
  <si>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</si>
  <si>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</si>
  <si>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</si>
  <si>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</si>
  <si>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</si>
  <si>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</si>
  <si>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</si>
  <si>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</si>
  <si>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</si>
  <si>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</si>
  <si>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</si>
  <si>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</si>
  <si>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</si>
  <si>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</si>
  <si>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</si>
  <si>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</si>
  <si>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</si>
  <si>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</si>
  <si>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</si>
  <si>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</si>
  <si>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</si>
  <si>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</si>
  <si>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</si>
  <si>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</si>
  <si>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</si>
  <si>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</si>
  <si>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</si>
  <si>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</si>
  <si>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</si>
  <si>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</si>
  <si>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</si>
  <si>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</si>
  <si>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</si>
  <si>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</si>
  <si>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</si>
  <si>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</si>
  <si>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</si>
  <si>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</si>
  <si>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</si>
  <si>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</si>
  <si>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</si>
  <si>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</si>
  <si>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</si>
  <si>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</si>
  <si>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</si>
  <si>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</si>
  <si>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</si>
  <si>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</si>
  <si>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</si>
  <si>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</si>
  <si>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</si>
  <si>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</si>
  <si>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</si>
  <si>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</si>
  <si>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</si>
  <si>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</si>
  <si>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</si>
  <si>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</si>
  <si>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</si>
  <si>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</si>
  <si>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</si>
  <si>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</si>
  <si>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</si>
  <si>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</si>
  <si>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</si>
  <si>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</si>
  <si>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</si>
  <si>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</si>
  <si>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</si>
  <si>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</si>
  <si>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</si>
  <si>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</si>
  <si>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</si>
  <si>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</si>
  <si>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</si>
  <si>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</si>
  <si>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</si>
  <si>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</si>
  <si>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</si>
  <si>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</si>
  <si>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</si>
  <si>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</si>
  <si>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</si>
  <si>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</si>
  <si>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</si>
  <si>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</si>
  <si>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</si>
  <si>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</si>
  <si>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</si>
  <si>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</si>
  <si>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</si>
  <si>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</si>
  <si>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</si>
  <si>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</si>
  <si>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</si>
  <si>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</si>
  <si>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</si>
  <si>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</si>
  <si>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</si>
  <si>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</si>
  <si>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</si>
  <si>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</si>
  <si>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</si>
  <si>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</si>
  <si>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</si>
  <si>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</si>
  <si>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</si>
  <si>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</si>
  <si>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</si>
  <si>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</si>
  <si>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</si>
  <si>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</si>
  <si>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</si>
  <si>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</si>
  <si>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</si>
  <si>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</si>
  <si>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</si>
  <si>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</si>
  <si>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</si>
  <si>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</si>
  <si>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</si>
  <si>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</si>
  <si>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</si>
  <si>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</si>
  <si>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</si>
  <si>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</si>
  <si>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</si>
  <si>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</si>
  <si>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</si>
  <si>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</si>
  <si>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</si>
  <si>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</si>
  <si>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</si>
  <si>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</si>
  <si>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</si>
  <si>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</si>
  <si>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</si>
  <si>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</si>
  <si>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</si>
  <si>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</si>
  <si>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</si>
  <si>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</si>
  <si>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</si>
  <si>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</si>
  <si>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</si>
  <si>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</si>
  <si>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</si>
  <si>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</si>
  <si>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</si>
  <si>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</si>
  <si>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</si>
  <si>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</si>
  <si>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</si>
  <si>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</si>
  <si>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</si>
  <si>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</si>
  <si>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</si>
  <si>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</si>
  <si>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</si>
  <si>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</si>
  <si>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</si>
  <si>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</si>
  <si>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</si>
  <si>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</si>
  <si>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</si>
  <si>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</si>
  <si>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</si>
  <si>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</si>
  <si>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</si>
  <si>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</si>
  <si>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</si>
  <si>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</si>
  <si>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</si>
  <si>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</si>
  <si>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</si>
  <si>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</si>
  <si>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</si>
  <si>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</si>
  <si>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</si>
  <si>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</si>
  <si>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</si>
  <si>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</si>
  <si>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</si>
  <si>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</si>
  <si>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</si>
  <si>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</si>
  <si>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</si>
  <si>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</si>
  <si>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</si>
  <si>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</si>
  <si>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</si>
  <si>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</si>
  <si>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</si>
  <si>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</si>
  <si>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</si>
  <si>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</si>
  <si>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</si>
  <si>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</si>
  <si>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</si>
  <si>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</si>
  <si>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</si>
  <si>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</si>
  <si>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</si>
  <si>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</si>
  <si>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</si>
  <si>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</si>
  <si>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</si>
  <si>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</si>
  <si>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</si>
  <si>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</si>
  <si>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</si>
  <si>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</si>
  <si>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</si>
  <si>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</si>
  <si>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</si>
  <si>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</si>
  <si>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</si>
  <si>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</si>
  <si>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</si>
  <si>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</si>
  <si>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</si>
  <si>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</si>
  <si>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</si>
  <si>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</si>
  <si>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</si>
  <si>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</si>
  <si>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</si>
  <si>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</si>
  <si>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</si>
  <si>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</si>
  <si>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</si>
  <si>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</si>
  <si>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</si>
  <si>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</si>
  <si>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</si>
  <si>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</si>
  <si>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</si>
  <si>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</si>
  <si>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</si>
  <si>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</si>
  <si>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</si>
  <si>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</si>
  <si>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</si>
  <si>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</si>
  <si>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</si>
  <si>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</si>
  <si>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</si>
  <si>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</si>
  <si>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</si>
  <si>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</si>
  <si>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</si>
  <si>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</si>
  <si>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</si>
  <si>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</si>
  <si>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</si>
  <si>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</si>
  <si>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</si>
  <si>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</si>
  <si>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</si>
  <si>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</si>
  <si>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</si>
  <si>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</si>
  <si>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</si>
  <si>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</si>
  <si>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</si>
  <si>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</si>
  <si>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</si>
  <si>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</si>
  <si>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</si>
  <si>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</si>
  <si>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</si>
  <si>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</si>
  <si>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</si>
  <si>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</si>
  <si>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</si>
  <si>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</si>
  <si>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</si>
  <si>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</si>
  <si>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</si>
  <si>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</si>
  <si>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</si>
  <si>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</si>
  <si>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</si>
  <si>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</si>
  <si>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</si>
  <si>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</si>
  <si>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</si>
  <si>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</si>
  <si>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</si>
  <si>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</si>
  <si>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</si>
  <si>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</si>
  <si>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</si>
  <si>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</si>
  <si>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</si>
  <si>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</si>
  <si>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</si>
  <si>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</si>
  <si>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</si>
  <si>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</si>
  <si>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</si>
  <si>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</si>
  <si>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</si>
  <si>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</si>
  <si>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</si>
  <si>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</si>
  <si>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</si>
  <si>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</si>
  <si>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</si>
  <si>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</si>
  <si>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</si>
  <si>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</si>
  <si>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</si>
  <si>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</si>
  <si>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</si>
  <si>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</si>
  <si>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</si>
  <si>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</si>
  <si>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</si>
  <si>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</si>
  <si>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</si>
  <si>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</si>
  <si>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</si>
  <si>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</si>
  <si>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</si>
  <si>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</si>
  <si>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</si>
  <si>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</si>
  <si>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</si>
  <si>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</si>
  <si>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</si>
  <si>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</si>
  <si>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</si>
  <si>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</si>
  <si>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</si>
  <si>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</si>
  <si>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</si>
  <si>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</si>
  <si>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</si>
  <si>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</si>
  <si>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</si>
  <si>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</si>
  <si>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</si>
  <si>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</si>
  <si>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</si>
  <si>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</si>
  <si>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</si>
  <si>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</si>
  <si>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</si>
  <si>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</si>
  <si>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</si>
  <si>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</si>
  <si>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</si>
  <si>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</si>
  <si>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</si>
  <si>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</si>
  <si>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</si>
  <si>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</si>
  <si>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</si>
  <si>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</si>
  <si>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</si>
  <si>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</si>
  <si>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</si>
  <si>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</si>
  <si>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</si>
  <si>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</si>
  <si>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</si>
  <si>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</si>
  <si>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</si>
  <si>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</si>
  <si>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</si>
  <si>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</si>
  <si>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</si>
  <si>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</si>
  <si>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</si>
  <si>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</si>
  <si>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</si>
  <si>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</si>
  <si>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</si>
  <si>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</si>
  <si>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</si>
  <si>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</si>
  <si>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</si>
  <si>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</si>
  <si>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</si>
  <si>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</si>
  <si>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</si>
  <si>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</si>
  <si>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</si>
  <si>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</si>
  <si>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</si>
  <si>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</si>
  <si>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</si>
  <si>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</si>
  <si>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</si>
  <si>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</si>
  <si>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</si>
  <si>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</si>
  <si>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</si>
  <si>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</si>
  <si>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</si>
  <si>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</si>
  <si>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</si>
  <si>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</si>
  <si>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</si>
  <si>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</si>
  <si>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</si>
  <si>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</si>
  <si>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</si>
  <si>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</si>
  <si>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</si>
  <si>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</si>
  <si>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</si>
  <si>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</si>
  <si>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</si>
  <si>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</si>
  <si>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</si>
  <si>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</si>
  <si>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</si>
  <si>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</si>
  <si>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</si>
  <si>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</si>
  <si>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</si>
  <si>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</si>
  <si>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</si>
  <si>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</si>
  <si>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</si>
  <si>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</si>
  <si>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</si>
  <si>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</si>
  <si>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</si>
  <si>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</si>
  <si>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</si>
  <si>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</si>
  <si>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</si>
  <si>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</si>
  <si>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</si>
  <si>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</si>
  <si>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</si>
  <si>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</si>
  <si>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</si>
  <si>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</si>
  <si>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</si>
  <si>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</si>
  <si>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</si>
  <si>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</si>
  <si>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</si>
  <si>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</si>
  <si>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</si>
  <si>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</si>
  <si>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</si>
  <si>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</si>
  <si>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</si>
  <si>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</si>
  <si>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</si>
  <si>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</si>
  <si>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</si>
  <si>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</si>
  <si>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</si>
  <si>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</si>
  <si>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</si>
  <si>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</si>
  <si>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</si>
  <si>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</si>
  <si>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</si>
  <si>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</si>
  <si>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</si>
  <si>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</si>
  <si>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</si>
  <si>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</si>
  <si>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</si>
  <si>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</si>
  <si>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</si>
  <si>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</si>
  <si>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</si>
  <si>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</si>
  <si>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</si>
  <si>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</si>
  <si>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</si>
  <si>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</si>
  <si>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</si>
  <si>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</si>
  <si>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</si>
  <si>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</si>
  <si>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</si>
  <si>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</si>
  <si>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</si>
  <si>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</si>
  <si>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</si>
  <si>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</si>
  <si>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</si>
  <si>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</si>
  <si>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</si>
  <si>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</si>
  <si>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</si>
  <si>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</si>
  <si>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</si>
  <si>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</si>
  <si>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</si>
  <si>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</si>
  <si>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</si>
  <si>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</si>
  <si>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</si>
  <si>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</si>
  <si>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</si>
  <si>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</si>
  <si>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</si>
  <si>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</si>
  <si>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</si>
  <si>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</si>
  <si>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</si>
  <si>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</si>
  <si>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</si>
  <si>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</si>
  <si>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</si>
  <si>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</si>
  <si>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</si>
  <si>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</si>
  <si>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</si>
  <si>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</si>
  <si>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</si>
  <si>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</si>
  <si>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</si>
  <si>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</si>
  <si>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</si>
  <si>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</si>
  <si>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</si>
  <si>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</si>
  <si>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</si>
  <si>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</si>
  <si>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</si>
  <si>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</si>
  <si>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</si>
  <si>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</si>
  <si>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</si>
  <si>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</si>
  <si>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</si>
  <si>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</si>
  <si>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</si>
  <si>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</si>
  <si>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</si>
  <si>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</si>
  <si>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</si>
  <si>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</si>
  <si>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</si>
  <si>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</si>
  <si>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</si>
  <si>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</si>
  <si>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</si>
  <si>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</si>
  <si>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</si>
  <si>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</si>
  <si>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</si>
  <si>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</si>
  <si>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</si>
  <si>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</si>
  <si>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</si>
  <si>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</si>
  <si>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</si>
  <si>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</si>
  <si>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</si>
  <si>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</si>
  <si>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</si>
  <si>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</si>
  <si>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</si>
  <si>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</si>
  <si>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</si>
  <si>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</si>
  <si>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</si>
  <si>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</si>
  <si>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</si>
  <si>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</si>
  <si>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</si>
  <si>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</si>
  <si>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</si>
  <si>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</si>
  <si>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</si>
  <si>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</si>
  <si>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</si>
  <si>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</si>
  <si>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</si>
  <si>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</si>
  <si>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</si>
  <si>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</si>
  <si>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</si>
  <si>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</si>
  <si>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</si>
  <si>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</si>
  <si>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</si>
  <si>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</si>
  <si>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</si>
  <si>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</si>
  <si>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</si>
  <si>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</si>
  <si>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</si>
  <si>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</si>
  <si>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</si>
  <si>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</si>
  <si>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</si>
  <si>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</si>
  <si>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</si>
  <si>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</si>
  <si>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</si>
  <si>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</si>
  <si>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</si>
  <si>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</si>
  <si>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</si>
  <si>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</si>
  <si>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</si>
  <si>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</si>
  <si>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</si>
  <si>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</si>
  <si>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</si>
  <si>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</si>
  <si>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</si>
  <si>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</si>
  <si>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</si>
  <si>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</si>
  <si>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</si>
  <si>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</si>
  <si>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</si>
  <si>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</si>
  <si>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</si>
  <si>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</si>
  <si>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</si>
  <si>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</si>
  <si>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</si>
  <si>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</si>
  <si>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</si>
  <si>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</si>
  <si>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</si>
  <si>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</si>
  <si>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</si>
  <si>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</si>
  <si>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</si>
  <si>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</si>
  <si>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</si>
  <si>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</si>
  <si>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</si>
  <si>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</si>
  <si>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</si>
  <si>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</si>
  <si>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</si>
  <si>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</si>
  <si>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</si>
  <si>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</si>
  <si>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</si>
  <si>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</si>
  <si>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</si>
  <si>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</si>
  <si>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</si>
  <si>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</si>
  <si>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</si>
  <si>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</si>
  <si>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</si>
  <si>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</si>
  <si>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</si>
  <si>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</si>
  <si>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</si>
  <si>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</si>
  <si>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</si>
  <si>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</si>
  <si>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</si>
  <si>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</si>
  <si>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</si>
  <si>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</si>
  <si>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</si>
  <si>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</si>
  <si>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</si>
  <si>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</si>
  <si>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</si>
  <si>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</si>
  <si>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</si>
  <si>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</si>
  <si>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</si>
  <si>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</si>
  <si>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</si>
  <si>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</si>
  <si>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</si>
  <si>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</si>
  <si>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</si>
  <si>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</si>
  <si>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</si>
  <si>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</si>
  <si>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</si>
  <si>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</si>
  <si>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</si>
  <si>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</si>
  <si>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</si>
  <si>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</si>
  <si>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</si>
  <si>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</si>
  <si>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</si>
  <si>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</si>
  <si>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</si>
  <si>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</si>
  <si>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</si>
  <si>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</si>
  <si>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</si>
  <si>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</si>
  <si>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</si>
  <si>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</si>
  <si>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</si>
  <si>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</si>
  <si>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</si>
  <si>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</si>
  <si>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</si>
  <si>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</si>
  <si>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</si>
  <si>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</si>
  <si>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</si>
  <si>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</si>
  <si>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</si>
  <si>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</si>
  <si>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</si>
  <si>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</si>
  <si>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</si>
  <si>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</si>
  <si>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</si>
  <si>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</si>
  <si>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</si>
  <si>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</si>
  <si>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</si>
  <si>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</si>
  <si>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</si>
  <si>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</si>
  <si>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</si>
  <si>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</si>
  <si>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</si>
  <si>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</si>
  <si>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</si>
  <si>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</si>
  <si>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</si>
  <si>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</si>
  <si>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</si>
  <si>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</si>
  <si>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</si>
  <si>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</si>
  <si>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</si>
  <si>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</si>
  <si>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</si>
  <si>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</si>
  <si>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</si>
  <si>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</si>
  <si>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</si>
  <si>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</si>
  <si>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</si>
  <si>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</si>
  <si>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</si>
  <si>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</si>
  <si>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</si>
  <si>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</si>
  <si>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</si>
  <si>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</si>
  <si>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</si>
  <si>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</si>
  <si>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</si>
  <si>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</si>
  <si>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</si>
  <si>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</si>
  <si>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</si>
  <si>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</si>
  <si>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</si>
  <si>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</si>
  <si>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</si>
  <si>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</si>
  <si>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</si>
  <si>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</si>
  <si>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</si>
  <si>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</si>
  <si>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</si>
  <si>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</si>
  <si>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</si>
  <si>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</si>
  <si>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</si>
  <si>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</si>
  <si>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</si>
  <si>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</si>
  <si>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</si>
  <si>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</si>
  <si>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</si>
  <si>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</si>
  <si>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</si>
  <si>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</si>
  <si>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</si>
  <si>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</si>
  <si>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</si>
  <si>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</si>
  <si>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</si>
  <si>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</si>
  <si>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</si>
  <si>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</si>
  <si>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</si>
  <si>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</si>
  <si>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</si>
  <si>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</si>
  <si>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</si>
  <si>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</si>
  <si>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</si>
  <si>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</si>
  <si>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</si>
  <si>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</si>
  <si>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</si>
  <si>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</si>
  <si>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</si>
  <si>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</si>
  <si>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</si>
  <si>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</si>
  <si>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</si>
  <si>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</si>
  <si>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</si>
  <si>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</si>
  <si>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</si>
  <si>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</si>
  <si>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</si>
  <si>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</si>
  <si>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</si>
  <si>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</si>
  <si>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</si>
  <si>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</si>
  <si>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</si>
  <si>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</si>
  <si>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</si>
  <si>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</si>
  <si>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</si>
  <si>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</si>
  <si>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</si>
  <si>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</si>
  <si>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</si>
  <si>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</si>
  <si>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</si>
  <si>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</si>
  <si>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</si>
  <si>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</si>
  <si>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</si>
  <si>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</si>
  <si>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</si>
  <si>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</si>
  <si>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</si>
  <si>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</si>
  <si>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</si>
  <si>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</si>
  <si>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</si>
  <si>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</si>
  <si>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</si>
  <si>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</si>
  <si>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</si>
  <si>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</si>
  <si>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</si>
  <si>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</si>
  <si>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</si>
  <si>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</si>
  <si>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</si>
  <si>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</si>
  <si>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</si>
  <si>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</si>
  <si>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</si>
  <si>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</si>
  <si>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</si>
  <si>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</si>
  <si>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</si>
  <si>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</si>
  <si>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</si>
  <si>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</si>
  <si>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</si>
  <si>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</si>
  <si>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</si>
  <si>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</si>
  <si>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</si>
  <si>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</si>
  <si>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</si>
  <si>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</si>
  <si>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</si>
  <si>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</si>
  <si>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</si>
  <si>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</si>
  <si>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</si>
  <si>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</si>
  <si>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</si>
  <si>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</si>
  <si>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</si>
  <si>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</si>
  <si>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</si>
  <si>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</si>
  <si>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</si>
  <si>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</si>
  <si>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</si>
  <si>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</si>
  <si>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</si>
  <si>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</si>
  <si>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</si>
  <si>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</si>
  <si>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</si>
  <si>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</si>
  <si>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</si>
  <si>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</si>
  <si>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</si>
  <si>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</si>
  <si>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</si>
  <si>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</si>
  <si>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</si>
  <si>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</si>
  <si>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</si>
  <si>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</si>
  <si>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</si>
  <si>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</si>
  <si>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</si>
  <si>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</si>
  <si>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</si>
  <si>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</si>
  <si>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</si>
  <si>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</si>
  <si>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</si>
  <si>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</si>
  <si>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</si>
  <si>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</si>
  <si>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</si>
  <si>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</si>
  <si>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</si>
  <si>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</si>
  <si>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</si>
  <si>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</si>
  <si>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</si>
  <si>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</si>
  <si>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</si>
  <si>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</si>
  <si>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</si>
  <si>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</si>
  <si>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</si>
  <si>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</si>
  <si>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</si>
  <si>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</si>
  <si>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</si>
  <si>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</si>
  <si>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</si>
  <si>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</si>
  <si>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</si>
  <si>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</si>
  <si>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</si>
  <si>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</si>
  <si>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</si>
  <si>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</si>
  <si>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</si>
  <si>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</si>
  <si>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</si>
  <si>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</si>
  <si>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</si>
  <si>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</si>
  <si>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</si>
  <si>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</si>
  <si>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</si>
  <si>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</si>
  <si>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</si>
  <si>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</si>
  <si>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</si>
  <si>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</si>
  <si>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</si>
  <si>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</si>
  <si>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</si>
  <si>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</si>
  <si>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</si>
  <si>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</si>
  <si>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</si>
  <si>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</si>
  <si>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</si>
  <si>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</si>
  <si>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</si>
  <si>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</si>
  <si>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</si>
  <si>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</si>
  <si>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</si>
  <si>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</si>
  <si>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</si>
  <si>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</si>
  <si>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</si>
  <si>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</si>
  <si>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</si>
  <si>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</si>
  <si>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</si>
  <si>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</si>
  <si>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</si>
  <si>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</si>
  <si>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</si>
  <si>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</si>
  <si>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</si>
  <si>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</si>
  <si>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</si>
  <si>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</si>
  <si>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</si>
  <si>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</si>
  <si>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</si>
  <si>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</si>
  <si>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</si>
  <si>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</si>
  <si>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</si>
  <si>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</si>
  <si>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</si>
  <si>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</si>
  <si>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</si>
  <si>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</si>
  <si>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</si>
  <si>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</si>
  <si>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</si>
  <si>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</si>
  <si>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</si>
  <si>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</si>
  <si>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</si>
  <si>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</si>
  <si>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</si>
  <si>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</si>
  <si>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</si>
  <si>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</si>
  <si>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</si>
  <si>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</si>
  <si>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</si>
  <si>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</si>
  <si>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</si>
  <si>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</si>
  <si>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</si>
  <si>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</si>
  <si>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</si>
  <si>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</si>
  <si>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</si>
  <si>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</si>
  <si>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</si>
  <si>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</si>
  <si>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</si>
  <si>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</si>
  <si>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</si>
  <si>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</si>
  <si>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</si>
  <si>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</si>
  <si>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</si>
  <si>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</si>
  <si>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</si>
  <si>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</si>
  <si>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</si>
  <si>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</si>
  <si>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</si>
  <si>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</si>
  <si>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</si>
  <si>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</si>
  <si>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</si>
  <si>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</si>
  <si>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</si>
  <si>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</si>
  <si>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</si>
  <si>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</si>
  <si>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</si>
  <si>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</si>
  <si>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</si>
  <si>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</si>
  <si>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</si>
  <si>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</si>
  <si>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</si>
  <si>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</si>
  <si>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</si>
  <si>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</si>
  <si>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</si>
  <si>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</si>
  <si>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</si>
  <si>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</si>
  <si>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</si>
  <si>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</si>
  <si>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</si>
  <si>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</si>
  <si>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</si>
  <si>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</si>
  <si>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</si>
  <si>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</si>
  <si>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</si>
  <si>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</si>
  <si>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</si>
  <si>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</si>
  <si>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</si>
  <si>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</si>
  <si>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</si>
  <si>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</si>
  <si>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</si>
  <si>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</si>
  <si>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</si>
  <si>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</si>
  <si>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</si>
  <si>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</si>
  <si>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</si>
  <si>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</si>
  <si>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</si>
  <si>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</si>
  <si>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</si>
  <si>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</si>
  <si>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</si>
  <si>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</si>
  <si>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</si>
  <si>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</si>
  <si>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</si>
  <si>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</si>
  <si>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</si>
  <si>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</si>
  <si>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</si>
  <si>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</si>
  <si>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</si>
  <si>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</si>
  <si>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</si>
  <si>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</si>
  <si>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</si>
  <si>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</si>
  <si>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</si>
  <si>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</si>
  <si>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</si>
  <si>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</si>
  <si>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</si>
  <si>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</si>
  <si>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</si>
  <si>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</si>
  <si>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</si>
  <si>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</si>
  <si>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</si>
  <si>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</si>
  <si>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</si>
  <si>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</si>
  <si>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</si>
  <si>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</si>
  <si>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</si>
  <si>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</si>
  <si>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</si>
  <si>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</si>
  <si>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</si>
  <si>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</si>
  <si>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</si>
  <si>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</si>
  <si>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</si>
  <si>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</si>
  <si>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</si>
  <si>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</si>
  <si>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</si>
  <si>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</si>
  <si>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</si>
  <si>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</si>
  <si>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</si>
  <si>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</si>
  <si>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</si>
  <si>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</si>
  <si>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</si>
  <si>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</si>
  <si>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</si>
  <si>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</si>
  <si>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</si>
  <si>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</si>
  <si>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</si>
  <si>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</si>
  <si>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</si>
  <si>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</si>
  <si>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</si>
  <si>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</si>
  <si>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</si>
  <si>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</si>
  <si>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</si>
  <si>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</si>
  <si>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</si>
  <si>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</si>
  <si>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</si>
  <si>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</si>
  <si>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</si>
  <si>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</si>
  <si>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</si>
  <si>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</si>
  <si>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</si>
  <si>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</si>
  <si>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</si>
  <si>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</si>
  <si>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</si>
  <si>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</si>
  <si>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</si>
  <si>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</si>
  <si>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</si>
  <si>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</si>
  <si>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</si>
  <si>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</si>
  <si>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</si>
  <si>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</si>
  <si>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</si>
  <si>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</si>
  <si>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</si>
  <si>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</si>
  <si>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</si>
  <si>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</si>
  <si>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</si>
  <si>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</si>
  <si>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</si>
  <si>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</si>
  <si>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</si>
  <si>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</si>
  <si>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</si>
  <si>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</si>
  <si>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</si>
  <si>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</si>
  <si>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</si>
  <si>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</si>
  <si>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</si>
  <si>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</si>
  <si>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</si>
  <si>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</si>
  <si>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</si>
  <si>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</si>
  <si>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</si>
  <si>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</si>
  <si>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</si>
  <si>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</si>
  <si>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</si>
  <si>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</si>
  <si>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</si>
  <si>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</si>
  <si>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</si>
  <si>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</si>
  <si>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</si>
  <si>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</si>
  <si>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</si>
  <si>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</si>
  <si>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</si>
  <si>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</si>
  <si>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</si>
  <si>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</si>
  <si>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</si>
  <si>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</si>
  <si>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</si>
  <si>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</si>
  <si>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</si>
  <si>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</si>
  <si>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</si>
  <si>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</si>
  <si>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</si>
  <si>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</si>
  <si>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</si>
  <si>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</si>
  <si>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</si>
  <si>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</si>
  <si>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</si>
  <si>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</si>
  <si>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</si>
  <si>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</si>
  <si>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</si>
  <si>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</si>
  <si>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</si>
  <si>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</si>
  <si>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</si>
  <si>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</si>
  <si>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</si>
  <si>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</si>
  <si>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</si>
  <si>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</si>
  <si>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</si>
  <si>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</si>
  <si>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</si>
  <si>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</si>
  <si>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</si>
  <si>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</si>
  <si>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</si>
  <si>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</si>
  <si>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</si>
  <si>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</si>
  <si>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</si>
  <si>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</si>
  <si>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</si>
  <si>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</si>
  <si>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</si>
  <si>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</si>
  <si>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</si>
  <si>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</si>
  <si>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</si>
  <si>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</si>
  <si>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</si>
  <si>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</si>
  <si>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</si>
  <si>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</si>
  <si>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</si>
  <si>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</si>
  <si>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</si>
  <si>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</si>
  <si>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</si>
  <si>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</si>
  <si>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</si>
  <si>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</si>
  <si>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</si>
  <si>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</si>
  <si>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</si>
  <si>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</si>
  <si>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</si>
  <si>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</si>
  <si>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</si>
  <si>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</si>
  <si>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</si>
  <si>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</si>
  <si>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</si>
  <si>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</si>
  <si>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</si>
  <si>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</si>
  <si>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</si>
  <si>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</si>
  <si>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</si>
  <si>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</si>
  <si>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</si>
  <si>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</si>
  <si>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</si>
  <si>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</si>
  <si>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</si>
  <si>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</si>
  <si>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</si>
  <si>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</si>
  <si>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</si>
  <si>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</si>
  <si>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</si>
  <si>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</si>
  <si>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</si>
  <si>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</si>
  <si>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</si>
  <si>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</si>
  <si>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</si>
  <si>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</si>
  <si>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</si>
  <si>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</si>
  <si>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</si>
  <si>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</si>
  <si>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</si>
  <si>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</si>
  <si>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</si>
  <si>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</si>
  <si>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</si>
  <si>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</si>
  <si>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</si>
  <si>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</si>
  <si>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</si>
  <si>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</si>
  <si>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</si>
  <si>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</si>
  <si>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</si>
  <si>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</si>
  <si>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</si>
  <si>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</si>
  <si>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</si>
  <si>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</si>
  <si>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</si>
  <si>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</si>
  <si>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</si>
  <si>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</si>
  <si>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</si>
  <si>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</si>
  <si>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</si>
  <si>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</si>
  <si>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</si>
  <si>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</si>
  <si>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</si>
  <si>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</si>
  <si>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</si>
  <si>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</si>
  <si>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</si>
  <si>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</si>
  <si>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</si>
  <si>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</si>
  <si>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</si>
  <si>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</si>
  <si>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</si>
  <si>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</si>
  <si>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</si>
  <si>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</si>
  <si>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</si>
  <si>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</si>
  <si>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</si>
  <si>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</si>
  <si>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</si>
  <si>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</si>
  <si>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</si>
  <si>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</si>
  <si>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</si>
  <si>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</si>
  <si>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</si>
  <si>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</si>
  <si>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</si>
  <si>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</si>
  <si>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</si>
  <si>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</si>
  <si>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</si>
  <si>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</si>
  <si>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</si>
  <si>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</si>
  <si>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</si>
  <si>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</si>
  <si>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</si>
  <si>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</si>
  <si>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</si>
  <si>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</si>
  <si>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</si>
  <si>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</si>
  <si>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</si>
  <si>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</si>
  <si>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</si>
  <si>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</si>
  <si>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</si>
  <si>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</si>
  <si>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</si>
  <si>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</si>
  <si>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</si>
  <si>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</si>
  <si>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</si>
  <si>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</si>
  <si>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</si>
  <si>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</si>
  <si>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</si>
  <si>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</si>
  <si>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</si>
  <si>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</si>
  <si>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</si>
  <si>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</si>
  <si>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</si>
  <si>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</si>
  <si>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</si>
  <si>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</si>
  <si>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</si>
  <si>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</si>
  <si>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</si>
  <si>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</si>
  <si>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</si>
  <si>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</si>
  <si>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</si>
  <si>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</si>
  <si>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</si>
  <si>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</si>
  <si>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</si>
  <si>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</si>
  <si>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</si>
  <si>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</si>
  <si>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</si>
  <si>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</si>
  <si>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</si>
  <si>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</si>
  <si>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</si>
  <si>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</si>
  <si>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</si>
  <si>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</si>
  <si>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</si>
  <si>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</si>
  <si>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</si>
  <si>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</si>
  <si>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</si>
  <si>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</si>
  <si>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</si>
  <si>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</si>
  <si>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</si>
  <si>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</si>
  <si>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</si>
  <si>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</si>
  <si>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</si>
  <si>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</si>
  <si>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</si>
  <si>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</si>
  <si>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</si>
  <si>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</si>
  <si>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</si>
  <si>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</si>
  <si>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</si>
  <si>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</si>
  <si>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</si>
  <si>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</si>
  <si>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</si>
  <si>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</si>
  <si>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</si>
  <si>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</si>
  <si>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</si>
  <si>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</si>
  <si>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</si>
  <si>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</si>
  <si>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</si>
  <si>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</si>
  <si>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</si>
  <si>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</si>
  <si>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</si>
  <si>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</si>
  <si>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</si>
  <si>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</si>
  <si>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</si>
  <si>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</si>
  <si>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</si>
  <si>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</si>
  <si>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</si>
  <si>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</si>
  <si>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</si>
  <si>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</si>
  <si>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</si>
  <si>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</si>
  <si>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</si>
  <si>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</si>
  <si>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</si>
  <si>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</si>
  <si>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</si>
  <si>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</si>
  <si>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</si>
  <si>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</si>
  <si>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</si>
  <si>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</si>
  <si>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</si>
  <si>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</si>
  <si>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</si>
  <si>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</si>
  <si>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</si>
  <si>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</si>
  <si>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</si>
  <si>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</si>
  <si>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</si>
  <si>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</si>
  <si>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</si>
  <si>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</si>
  <si>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</si>
  <si>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</si>
  <si>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</si>
  <si>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</si>
  <si>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</si>
  <si>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</si>
  <si>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</si>
  <si>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</si>
  <si>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</si>
  <si>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</si>
  <si>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</si>
  <si>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</si>
  <si>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</si>
  <si>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</si>
  <si>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</si>
  <si>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</si>
  <si>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</si>
  <si>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</si>
  <si>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</si>
  <si>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</si>
  <si>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</si>
  <si>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</si>
  <si>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</si>
  <si>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</si>
  <si>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</si>
  <si>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</si>
  <si>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</si>
  <si>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</si>
  <si>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</si>
  <si>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</si>
  <si>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</si>
  <si>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</si>
  <si>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</si>
  <si>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</si>
  <si>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</si>
  <si>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</si>
  <si>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</si>
  <si>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</si>
  <si>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</si>
  <si>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</si>
  <si>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</si>
  <si>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</si>
  <si>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</si>
  <si>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</si>
  <si>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</si>
  <si>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</si>
  <si>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</si>
  <si>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</si>
  <si>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</si>
  <si>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</si>
  <si>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</si>
  <si>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</si>
  <si>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</si>
  <si>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</si>
  <si>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</si>
  <si>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</si>
  <si>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</si>
  <si>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</si>
  <si>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</si>
  <si>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</si>
  <si>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</si>
  <si>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</si>
  <si>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</si>
  <si>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</si>
  <si>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</si>
  <si>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</si>
  <si>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</si>
  <si>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</si>
  <si>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</si>
  <si>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</si>
  <si>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</si>
  <si>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</si>
  <si>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</si>
  <si>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</si>
  <si>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</si>
  <si>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</si>
  <si>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</si>
  <si>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</si>
  <si>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</si>
  <si>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</si>
  <si>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</si>
  <si>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</si>
  <si>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</si>
  <si>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</si>
  <si>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</si>
  <si>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</si>
  <si>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</si>
  <si>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</si>
  <si>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</si>
  <si>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</si>
  <si>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</si>
  <si>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</si>
  <si>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</si>
  <si>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</si>
  <si>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</si>
  <si>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</si>
  <si>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</si>
  <si>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</si>
  <si>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</si>
  <si>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</si>
  <si>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</si>
  <si>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</si>
  <si>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</si>
  <si>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</si>
  <si>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</si>
  <si>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</si>
  <si>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</si>
  <si>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</si>
  <si>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</si>
  <si>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</si>
  <si>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</si>
  <si>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</si>
  <si>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</si>
  <si>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</si>
  <si>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</si>
  <si>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</si>
  <si>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</si>
  <si>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</si>
  <si>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</si>
  <si>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</si>
  <si>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</si>
  <si>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</si>
  <si>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</si>
  <si>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</si>
  <si>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</si>
  <si>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</si>
  <si>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</si>
  <si>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</si>
  <si>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</si>
  <si>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</si>
  <si>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</si>
  <si>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</si>
  <si>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</si>
  <si>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</si>
  <si>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</si>
  <si>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</si>
  <si>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</si>
  <si>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</si>
  <si>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</si>
  <si>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</si>
  <si>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</si>
  <si>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</si>
  <si>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</si>
  <si>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</si>
  <si>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</si>
  <si>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</si>
  <si>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</si>
  <si>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</si>
  <si>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</si>
  <si>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</si>
  <si>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</si>
  <si>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</si>
  <si>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</si>
  <si>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</si>
  <si>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</si>
  <si>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</si>
  <si>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</si>
  <si>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</si>
  <si>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</si>
  <si>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</si>
  <si>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</si>
  <si>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</si>
  <si>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</si>
  <si>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</si>
  <si>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</si>
  <si>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</si>
  <si>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</si>
  <si>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</si>
  <si>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</si>
  <si>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</si>
  <si>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</si>
  <si>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</si>
  <si>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</si>
  <si>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</si>
  <si>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</si>
  <si>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</si>
  <si>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</si>
  <si>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</si>
  <si>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</si>
  <si>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</si>
  <si>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</si>
  <si>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</si>
  <si>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</si>
  <si>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</si>
  <si>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</si>
  <si>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</si>
  <si>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</si>
  <si>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</si>
  <si>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</si>
  <si>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</si>
  <si>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</si>
  <si>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</si>
  <si>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</si>
  <si>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</si>
  <si>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</si>
  <si>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</si>
  <si>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</si>
  <si>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</si>
  <si>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</si>
  <si>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</si>
  <si>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</si>
  <si>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</si>
  <si>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</si>
  <si>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</si>
  <si>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</si>
  <si>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</si>
  <si>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</si>
  <si>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</si>
  <si>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</si>
  <si>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</si>
  <si>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</si>
  <si>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</si>
  <si>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</si>
  <si>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</si>
  <si>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</si>
  <si>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</si>
  <si>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</si>
  <si>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</si>
  <si>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</si>
  <si>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</si>
  <si>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</si>
  <si>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</si>
  <si>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</si>
  <si>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</si>
  <si>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</si>
  <si>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</si>
  <si>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</si>
  <si>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</si>
  <si>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</si>
  <si>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</si>
  <si>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</si>
  <si>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</si>
  <si>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</si>
  <si>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</si>
  <si>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</si>
  <si>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</si>
  <si>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</si>
  <si>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</si>
  <si>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</si>
  <si>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</si>
  <si>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</si>
  <si>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</si>
  <si>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</si>
  <si>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</si>
  <si>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</si>
  <si>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</si>
  <si>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</si>
  <si>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</si>
  <si>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</si>
  <si>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</si>
  <si>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</si>
  <si>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</si>
  <si>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</si>
  <si>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</si>
  <si>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</si>
  <si>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</si>
  <si>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</si>
  <si>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</si>
  <si>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</si>
  <si>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</si>
  <si>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</si>
  <si>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</si>
  <si>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</si>
  <si>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</si>
  <si>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</si>
  <si>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</si>
  <si>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</si>
  <si>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</si>
  <si>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</si>
  <si>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</si>
  <si>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</si>
  <si>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</si>
  <si>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</si>
  <si>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</si>
  <si>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</si>
  <si>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</si>
  <si>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</si>
  <si>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</si>
  <si>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</si>
  <si>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</si>
  <si>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</si>
  <si>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</si>
  <si>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</si>
  <si>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</si>
  <si>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</si>
  <si>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</si>
  <si>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</si>
  <si>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</si>
  <si>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</si>
  <si>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</si>
  <si>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</si>
  <si>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</si>
  <si>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</si>
  <si>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</si>
  <si>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</si>
  <si>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</si>
  <si>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</si>
  <si>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</si>
  <si>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</si>
  <si>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</si>
  <si>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</si>
  <si>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</si>
  <si>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</si>
  <si>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</si>
  <si>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</si>
  <si>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</si>
  <si>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</si>
  <si>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</si>
  <si>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</si>
  <si>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</si>
  <si>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</si>
  <si>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</si>
  <si>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</si>
  <si>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</si>
  <si>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</si>
  <si>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</si>
  <si>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</si>
  <si>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</si>
  <si>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</si>
  <si>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</si>
  <si>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</si>
  <si>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</si>
  <si>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</si>
  <si>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</si>
  <si>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</si>
  <si>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</si>
  <si>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</si>
  <si>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</si>
  <si>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</si>
  <si>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</si>
  <si>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</si>
  <si>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</si>
  <si>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</si>
  <si>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</si>
  <si>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</si>
  <si>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</si>
  <si>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</si>
  <si>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</si>
  <si>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</si>
  <si>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</si>
  <si>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</si>
  <si>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</si>
  <si>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</si>
  <si>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</si>
  <si>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</si>
  <si>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</si>
  <si>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</si>
  <si>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</si>
  <si>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</si>
  <si>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</si>
  <si>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</si>
  <si>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</si>
  <si>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</si>
  <si>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</si>
  <si>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</si>
  <si>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</si>
  <si>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</si>
  <si>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</si>
  <si>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</si>
  <si>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</si>
  <si>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</si>
  <si>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</si>
  <si>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</si>
  <si>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</si>
  <si>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</si>
  <si>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</si>
  <si>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</si>
  <si>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</si>
  <si>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</si>
  <si>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</si>
  <si>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</si>
  <si>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</si>
  <si>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</si>
  <si>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</si>
  <si>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</si>
  <si>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</si>
  <si>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</si>
  <si>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</si>
  <si>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</si>
  <si>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</si>
  <si>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</si>
  <si>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</si>
  <si>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</si>
  <si>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</si>
  <si>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</si>
  <si>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</si>
  <si>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</si>
  <si>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</si>
  <si>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</si>
  <si>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</si>
  <si>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</si>
  <si>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</si>
  <si>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</si>
  <si>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</si>
  <si>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</si>
  <si>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</si>
  <si>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</si>
  <si>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</si>
  <si>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</si>
  <si>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</si>
  <si>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</si>
  <si>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</si>
  <si>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</si>
  <si>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</si>
  <si>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</si>
  <si>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</si>
  <si>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</si>
  <si>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</si>
  <si>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</si>
  <si>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</si>
  <si>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</si>
  <si>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</si>
  <si>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</si>
  <si>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</si>
  <si>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</si>
  <si>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</si>
  <si>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</si>
  <si>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</si>
  <si>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</si>
  <si>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</si>
  <si>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</si>
  <si>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</si>
  <si>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</si>
  <si>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</si>
  <si>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</si>
  <si>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</si>
  <si>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</si>
  <si>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</si>
  <si>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</si>
  <si>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</si>
  <si>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</si>
  <si>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</si>
  <si>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</si>
  <si>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</si>
  <si>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</si>
  <si>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</si>
  <si>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</si>
  <si>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</si>
  <si>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</si>
  <si>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</si>
  <si>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</si>
  <si>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</si>
  <si>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</si>
  <si>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</si>
  <si>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</si>
  <si>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</si>
  <si>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</si>
  <si>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</si>
  <si>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</si>
  <si>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</si>
  <si>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</si>
  <si>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</si>
  <si>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</si>
  <si>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</si>
  <si>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</si>
  <si>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</si>
  <si>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</si>
  <si>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</si>
  <si>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</si>
  <si>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</si>
  <si>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</si>
  <si>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</si>
  <si>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</si>
  <si>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</si>
  <si>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</si>
  <si>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</si>
  <si>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</si>
  <si>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</si>
  <si>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</si>
  <si>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</si>
  <si>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</si>
  <si>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</si>
  <si>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</si>
  <si>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</si>
  <si>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</si>
  <si>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</si>
  <si>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</si>
  <si>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</si>
  <si>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</si>
  <si>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</si>
  <si>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</si>
  <si>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</si>
  <si>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</si>
  <si>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</si>
  <si>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</si>
  <si>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</si>
  <si>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</si>
  <si>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</si>
  <si>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</si>
  <si>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</si>
  <si>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</si>
  <si>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</si>
  <si>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</si>
  <si>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</si>
  <si>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</si>
  <si>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</si>
  <si>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</si>
  <si>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</si>
  <si>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</si>
  <si>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</si>
  <si>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</si>
  <si>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</si>
  <si>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</si>
  <si>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</si>
  <si>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</si>
  <si>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</si>
  <si>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</si>
  <si>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</si>
  <si>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</si>
  <si>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</si>
  <si>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</si>
  <si>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</si>
  <si>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</si>
  <si>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</si>
  <si>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</si>
  <si>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</si>
  <si>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</si>
  <si>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</si>
  <si>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</si>
  <si>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</si>
  <si>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</si>
  <si>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</si>
  <si>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</si>
  <si>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</si>
  <si>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</si>
  <si>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</si>
  <si>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</si>
  <si>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</si>
  <si>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</si>
  <si>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</si>
  <si>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</si>
  <si>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</si>
  <si>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</si>
  <si>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</si>
  <si>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</si>
  <si>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</si>
  <si>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</si>
  <si>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</si>
  <si>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</si>
  <si>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</si>
  <si>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</si>
  <si>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</si>
  <si>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</si>
  <si>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</si>
  <si>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</si>
  <si>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</si>
  <si>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</si>
  <si>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</si>
  <si>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</si>
  <si>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</si>
  <si>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</si>
  <si>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</si>
  <si>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</si>
  <si>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</si>
  <si>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</si>
  <si>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</si>
  <si>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</si>
  <si>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</si>
  <si>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</si>
  <si>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</si>
  <si>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</si>
  <si>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</si>
  <si>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</si>
  <si>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</si>
  <si>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</si>
  <si>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</si>
  <si>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</si>
  <si>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</si>
  <si>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</si>
  <si>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</si>
  <si>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</si>
  <si>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</si>
  <si>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</si>
  <si>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</si>
  <si>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</si>
  <si>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</si>
  <si>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</si>
  <si>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</si>
  <si>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</si>
  <si>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</si>
  <si>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</si>
  <si>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</si>
  <si>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</si>
  <si>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</si>
  <si>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</si>
  <si>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</si>
  <si>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</si>
  <si>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</si>
  <si>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</si>
  <si>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</si>
  <si>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</si>
  <si>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</si>
  <si>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</si>
  <si>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</si>
  <si>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</si>
  <si>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</si>
  <si>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</si>
  <si>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</si>
  <si>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</si>
  <si>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</si>
  <si>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</si>
  <si>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</si>
  <si>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</si>
  <si>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</si>
  <si>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</si>
  <si>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</si>
  <si>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</si>
  <si>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</si>
  <si>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</si>
  <si>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</si>
  <si>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</si>
  <si>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</si>
  <si>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</si>
  <si>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</si>
  <si>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</si>
  <si>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</si>
  <si>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</si>
  <si>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</si>
  <si>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</si>
  <si>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</si>
  <si>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</si>
  <si>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</si>
  <si>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</si>
  <si>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</si>
  <si>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</si>
  <si>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</si>
  <si>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</si>
  <si>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</si>
  <si>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</si>
  <si>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</si>
  <si>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</si>
  <si>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</si>
  <si>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</si>
  <si>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</si>
  <si>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</si>
  <si>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</si>
  <si>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</si>
  <si>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</si>
  <si>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</si>
  <si>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</si>
  <si>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</si>
  <si>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</si>
  <si>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</si>
  <si>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</si>
  <si>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</si>
  <si>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</si>
  <si>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</si>
  <si>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</si>
  <si>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</si>
  <si>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</si>
  <si>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</si>
  <si>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</si>
  <si>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</si>
  <si>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</si>
  <si>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</si>
  <si>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</si>
  <si>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</si>
  <si>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</si>
  <si>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</si>
  <si>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</si>
  <si>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</si>
  <si>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</si>
  <si>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</si>
  <si>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</si>
  <si>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</si>
  <si>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</si>
  <si>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</si>
  <si>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</si>
  <si>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</si>
  <si>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</si>
  <si>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</si>
  <si>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</si>
  <si>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</si>
  <si>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</si>
  <si>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</si>
  <si>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</si>
  <si>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</si>
  <si>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</si>
  <si>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</si>
  <si>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</si>
  <si>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</si>
  <si>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</si>
  <si>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</si>
  <si>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</si>
  <si>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</si>
  <si>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</si>
  <si>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</si>
  <si>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</si>
  <si>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</si>
  <si>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</si>
  <si>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</si>
  <si>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</si>
  <si>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</si>
  <si>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</si>
  <si>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</si>
  <si>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</si>
  <si>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</si>
  <si>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</si>
  <si>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</si>
  <si>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</si>
  <si>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</si>
  <si>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</si>
  <si>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</si>
  <si>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</si>
  <si>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</si>
  <si>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</si>
  <si>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</si>
  <si>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</si>
  <si>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</si>
  <si>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</si>
  <si>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</si>
  <si>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</si>
  <si>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</si>
  <si>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</si>
  <si>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</si>
  <si>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</si>
  <si>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</si>
  <si>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</si>
  <si>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</si>
  <si>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</si>
  <si>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</si>
  <si>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</si>
  <si>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</si>
  <si>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</si>
  <si>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</si>
  <si>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</si>
  <si>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</si>
  <si>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</si>
  <si>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</si>
  <si>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</si>
  <si>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</si>
  <si>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</si>
  <si>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</si>
  <si>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</si>
  <si>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</si>
  <si>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</si>
  <si>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</si>
  <si>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</si>
  <si>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</si>
  <si>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</si>
  <si>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</si>
  <si>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</si>
  <si>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</si>
  <si>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</si>
  <si>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</si>
  <si>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</si>
  <si>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</si>
  <si>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</si>
  <si>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</si>
  <si>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</si>
  <si>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</si>
  <si>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</si>
  <si>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</si>
  <si>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</si>
  <si>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</si>
  <si>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</si>
  <si>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</si>
  <si>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</si>
  <si>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</si>
  <si>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</si>
  <si>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</si>
  <si>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</si>
  <si>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</si>
  <si>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</si>
  <si>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</si>
  <si>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</si>
  <si>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</si>
  <si>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</si>
  <si>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</si>
  <si>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</si>
  <si>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</si>
  <si>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</si>
  <si>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</si>
  <si>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</si>
  <si>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</si>
  <si>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</si>
  <si>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</si>
  <si>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</si>
  <si>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</si>
  <si>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</si>
  <si>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</si>
  <si>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</si>
  <si>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</si>
  <si>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</si>
  <si>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</si>
  <si>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</si>
  <si>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</si>
  <si>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</si>
  <si>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</si>
  <si>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</si>
  <si>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</si>
  <si>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</si>
  <si>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</si>
  <si>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</si>
  <si>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</si>
  <si>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</si>
  <si>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</si>
  <si>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</si>
  <si>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</si>
  <si>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</si>
  <si>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</si>
  <si>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</si>
  <si>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</si>
  <si>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</si>
  <si>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</si>
  <si>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</si>
  <si>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</si>
  <si>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</si>
  <si>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</si>
  <si>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</si>
  <si>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</si>
  <si>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</si>
  <si>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</si>
  <si>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</si>
  <si>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</si>
  <si>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</si>
  <si>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</si>
  <si>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</si>
  <si>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</si>
  <si>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</si>
  <si>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</si>
  <si>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</si>
  <si>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</si>
  <si>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</si>
  <si>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</si>
  <si>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</si>
  <si>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</si>
  <si>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</si>
  <si>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</si>
  <si>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</si>
  <si>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</si>
  <si>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</si>
  <si>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</si>
  <si>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</si>
  <si>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</si>
  <si>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</si>
  <si>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</si>
  <si>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</si>
  <si>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</si>
  <si>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</si>
  <si>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</si>
  <si>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</si>
  <si>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</si>
  <si>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</si>
  <si>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</si>
  <si>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</si>
  <si>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</si>
  <si>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</si>
  <si>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</si>
  <si>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</si>
  <si>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</si>
  <si>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</si>
  <si>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</si>
  <si>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</si>
  <si>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</si>
  <si>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</si>
  <si>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</si>
  <si>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</si>
  <si>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</si>
  <si>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</si>
  <si>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</si>
  <si>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</si>
  <si>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</si>
  <si>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</si>
  <si>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</si>
  <si>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</si>
  <si>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</si>
  <si>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</si>
  <si>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</si>
  <si>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</si>
  <si>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</si>
  <si>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</si>
  <si>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</si>
  <si>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</si>
  <si>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</si>
  <si>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</si>
  <si>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</si>
  <si>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</si>
  <si>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</si>
  <si>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</si>
  <si>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</si>
  <si>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</si>
  <si>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</si>
  <si>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</si>
  <si>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</si>
  <si>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</si>
  <si>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</si>
  <si>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</si>
  <si>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</si>
  <si>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</si>
  <si>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</si>
  <si>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</si>
  <si>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</si>
  <si>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</si>
  <si>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</si>
  <si>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</si>
  <si>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</si>
  <si>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</si>
  <si>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</si>
  <si>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</si>
  <si>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</si>
  <si>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</si>
  <si>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</si>
  <si>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</si>
  <si>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</si>
  <si>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</si>
  <si>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</si>
  <si>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</si>
  <si>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</si>
  <si>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</si>
  <si>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</si>
  <si>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</si>
  <si>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</si>
  <si>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</si>
  <si>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</si>
  <si>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</si>
  <si>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</si>
  <si>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</si>
  <si>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</si>
  <si>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</si>
  <si>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</si>
  <si>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</si>
  <si>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</si>
  <si>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</si>
  <si>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</si>
  <si>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</si>
  <si>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</si>
  <si>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</si>
  <si>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</si>
  <si>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</si>
  <si>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</si>
  <si>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</si>
  <si>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</si>
  <si>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</si>
  <si>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</si>
  <si>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</si>
  <si>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</si>
  <si>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</si>
  <si>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</si>
  <si>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</si>
  <si>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</si>
  <si>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</si>
  <si>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</si>
  <si>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</si>
  <si>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</si>
  <si>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</si>
  <si>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</si>
  <si>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</si>
  <si>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</si>
  <si>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</si>
  <si>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</si>
  <si>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</si>
  <si>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</si>
  <si>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</si>
  <si>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</si>
  <si>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</si>
  <si>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</si>
  <si>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</si>
  <si>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</si>
  <si>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</si>
  <si>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</si>
  <si>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</si>
  <si>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</si>
  <si>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</si>
  <si>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</si>
  <si>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</si>
  <si>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</si>
  <si>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</si>
  <si>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</si>
  <si>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</si>
  <si>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</si>
  <si>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</si>
  <si>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</si>
  <si>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</si>
  <si>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</si>
  <si>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</si>
  <si>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</si>
  <si>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</si>
  <si>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</si>
  <si>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</si>
  <si>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</si>
  <si>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</si>
  <si>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</si>
  <si>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</si>
  <si>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</si>
  <si>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</si>
  <si>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</si>
  <si>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</si>
  <si>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</si>
  <si>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</si>
  <si>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</si>
  <si>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</si>
  <si>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</si>
  <si>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</si>
  <si>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</si>
  <si>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</si>
  <si>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</si>
  <si>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</si>
  <si>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</si>
  <si>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</si>
  <si>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</si>
  <si>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</si>
  <si>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</si>
  <si>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</si>
  <si>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</si>
  <si>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</si>
  <si>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</si>
  <si>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</si>
  <si>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</si>
  <si>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</si>
  <si>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</si>
  <si>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</si>
  <si>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</si>
  <si>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</si>
  <si>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</si>
  <si>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</si>
  <si>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</si>
  <si>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</si>
  <si>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</si>
  <si>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</si>
  <si>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</si>
  <si>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</si>
  <si>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</si>
  <si>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</si>
  <si>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</si>
  <si>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</si>
  <si>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</si>
  <si>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</si>
  <si>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</si>
  <si>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</si>
  <si>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</si>
  <si>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</si>
  <si>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</si>
  <si>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</si>
  <si>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</si>
  <si>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</si>
  <si>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</si>
  <si>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</si>
  <si>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</si>
  <si>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</si>
  <si>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</si>
  <si>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</si>
  <si>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</si>
  <si>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</si>
  <si>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</si>
  <si>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</si>
  <si>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</si>
  <si>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</si>
  <si>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</si>
  <si>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</si>
  <si>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</si>
  <si>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</si>
  <si>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</si>
  <si>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</si>
  <si>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</si>
  <si>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</si>
  <si>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</si>
  <si>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</si>
  <si>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</si>
  <si>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</si>
  <si>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</si>
  <si>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</si>
  <si>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</si>
  <si>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</si>
  <si>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</si>
  <si>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</si>
  <si>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</si>
  <si>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</si>
  <si>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</si>
  <si>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</si>
  <si>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</si>
  <si>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</si>
  <si>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</si>
  <si>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</si>
  <si>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</si>
  <si>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</si>
  <si>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</si>
  <si>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</si>
  <si>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</si>
  <si>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</si>
  <si>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</si>
  <si>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</si>
  <si>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</si>
  <si>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</si>
  <si>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</si>
  <si>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</si>
  <si>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</si>
  <si>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</si>
  <si>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</si>
  <si>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</si>
  <si>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</si>
  <si>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</si>
  <si>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</si>
  <si>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</si>
  <si>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</si>
  <si>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</si>
  <si>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</si>
  <si>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</si>
  <si>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</si>
  <si>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</si>
  <si>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</si>
  <si>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</si>
  <si>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</si>
  <si>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</si>
  <si>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</si>
  <si>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</si>
  <si>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</si>
  <si>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</si>
  <si>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</si>
  <si>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</si>
  <si>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</si>
  <si>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</si>
  <si>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</si>
  <si>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</si>
  <si>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</si>
  <si>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</si>
  <si>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</si>
  <si>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</si>
  <si>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</si>
  <si>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</si>
  <si>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</si>
  <si>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</si>
  <si>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</si>
  <si>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</si>
  <si>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</si>
  <si>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</si>
  <si>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</si>
  <si>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</si>
  <si>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</si>
  <si>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</si>
  <si>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</si>
  <si>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</si>
  <si>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</si>
  <si>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</si>
  <si>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</si>
  <si>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</si>
  <si>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</si>
  <si>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</si>
  <si>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</si>
  <si>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</si>
  <si>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</si>
  <si>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</si>
  <si>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</si>
  <si>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</si>
  <si>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</si>
  <si>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</si>
  <si>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</si>
  <si>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</si>
  <si>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</si>
  <si>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</si>
  <si>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</si>
  <si>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</si>
  <si>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</si>
  <si>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</si>
  <si>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</si>
  <si>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</si>
  <si>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</si>
  <si>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</si>
  <si>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</si>
  <si>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</si>
  <si>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</si>
  <si>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</si>
  <si>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</si>
  <si>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</si>
  <si>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</si>
  <si>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</si>
  <si>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</si>
  <si>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</si>
  <si>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</si>
  <si>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</si>
  <si>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</si>
  <si>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</si>
  <si>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</si>
  <si>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</si>
  <si>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</si>
  <si>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</si>
  <si>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</si>
  <si>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</si>
  <si>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</si>
  <si>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</si>
  <si>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</si>
  <si>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</si>
  <si>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</si>
  <si>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</si>
  <si>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</si>
  <si>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</si>
  <si>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</si>
  <si>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</si>
  <si>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</si>
  <si>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</si>
  <si>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</si>
  <si>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</si>
  <si>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</si>
  <si>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</si>
  <si>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</si>
  <si>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</si>
  <si>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</si>
  <si>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</si>
  <si>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</si>
  <si>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</si>
  <si>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</si>
  <si>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</si>
  <si>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</si>
  <si>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</si>
  <si>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</si>
  <si>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</si>
  <si>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</si>
  <si>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</si>
  <si>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</si>
  <si>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</si>
  <si>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</si>
  <si>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</si>
  <si>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</si>
  <si>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</si>
  <si>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</si>
  <si>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</si>
  <si>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</si>
  <si>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</si>
  <si>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</si>
  <si>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</si>
  <si>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</si>
  <si>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</si>
  <si>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</si>
  <si>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</si>
  <si>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</si>
  <si>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</si>
  <si>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</si>
  <si>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</si>
  <si>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</si>
  <si>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</si>
  <si>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</si>
  <si>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</si>
  <si>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</si>
  <si>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</si>
  <si>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</si>
  <si>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</si>
  <si>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</si>
  <si>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</si>
  <si>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</si>
  <si>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</si>
  <si>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</si>
  <si>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</si>
  <si>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</si>
  <si>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</si>
  <si>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</si>
  <si>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</si>
  <si>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</si>
  <si>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</si>
  <si>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</si>
  <si>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</si>
  <si>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</si>
  <si>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</si>
  <si>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</si>
  <si>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</si>
  <si>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</si>
  <si>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</si>
  <si>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</si>
  <si>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</si>
  <si>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</si>
  <si>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</si>
  <si>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</si>
  <si>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</si>
  <si>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</si>
  <si>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</si>
  <si>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</si>
  <si>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</si>
  <si>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</si>
  <si>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</si>
  <si>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</si>
  <si>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</si>
  <si>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</si>
  <si>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</si>
  <si>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</si>
  <si>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</si>
  <si>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</si>
  <si>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</si>
  <si>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</si>
  <si>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</si>
  <si>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</si>
  <si>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</si>
  <si>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</si>
  <si>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</si>
  <si>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</si>
  <si>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</si>
  <si>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</si>
  <si>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</si>
  <si>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</si>
  <si>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</si>
  <si>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</si>
  <si>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</si>
  <si>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</si>
  <si>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</si>
  <si>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</si>
  <si>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</si>
  <si>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</si>
  <si>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</si>
  <si>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</si>
  <si>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</si>
  <si>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</si>
  <si>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</si>
  <si>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</si>
  <si>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</si>
  <si>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</si>
  <si>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</si>
  <si>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</si>
  <si>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</si>
  <si>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</si>
  <si>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</si>
  <si>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</si>
  <si>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</si>
  <si>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</si>
  <si>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</si>
  <si>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</si>
  <si>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</si>
  <si>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</si>
  <si>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</si>
  <si>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</si>
  <si>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</si>
  <si>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</si>
  <si>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</si>
  <si>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</si>
  <si>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</si>
  <si>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</si>
  <si>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</si>
  <si>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</si>
  <si>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</si>
  <si>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</si>
  <si>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</si>
  <si>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</si>
  <si>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</si>
  <si>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</si>
  <si>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</si>
  <si>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</si>
  <si>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</si>
  <si>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</si>
  <si>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</si>
  <si>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</si>
  <si>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</si>
  <si>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</si>
  <si>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</si>
  <si>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</si>
  <si>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</si>
  <si>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</si>
  <si>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</si>
  <si>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</si>
  <si>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</si>
  <si>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</si>
  <si>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</si>
  <si>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</si>
  <si>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</si>
  <si>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</si>
  <si>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</si>
  <si>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</si>
  <si>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</si>
  <si>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</si>
  <si>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</si>
  <si>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</si>
  <si>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</si>
  <si>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</si>
  <si>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</si>
  <si>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</si>
  <si>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</si>
  <si>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</si>
  <si>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</si>
  <si>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</si>
  <si>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</si>
  <si>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</si>
  <si>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</si>
  <si>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</si>
  <si>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</si>
  <si>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</si>
  <si>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</si>
  <si>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</si>
  <si>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</si>
  <si>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</si>
  <si>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</si>
  <si>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</si>
  <si>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</si>
  <si>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</si>
  <si>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</si>
  <si>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</si>
  <si>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</si>
  <si>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</si>
  <si>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</si>
  <si>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</si>
  <si>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</si>
  <si>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</si>
  <si>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</si>
  <si>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</si>
  <si>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</si>
  <si>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</si>
  <si>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</si>
  <si>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</si>
  <si>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</si>
  <si>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</si>
  <si>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</si>
  <si>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</si>
  <si>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</si>
  <si>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</si>
  <si>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</si>
  <si>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</si>
  <si>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</si>
  <si>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</si>
  <si>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</si>
  <si>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</si>
  <si>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</si>
  <si>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</si>
  <si>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</si>
  <si>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</si>
  <si>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</si>
  <si>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</si>
  <si>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</si>
  <si>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</si>
  <si>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</si>
  <si>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</si>
  <si>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</si>
  <si>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</si>
  <si>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</si>
  <si>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</si>
  <si>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</si>
  <si>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</si>
  <si>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</si>
  <si>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</si>
  <si>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</si>
  <si>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</si>
  <si>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</si>
  <si>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</si>
  <si>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</si>
  <si>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</si>
  <si>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</si>
  <si>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</si>
  <si>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</si>
  <si>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</si>
  <si>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</si>
  <si>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</si>
  <si>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</si>
  <si>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</si>
  <si>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</si>
  <si>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</si>
  <si>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</si>
  <si>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</si>
  <si>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</si>
  <si>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</si>
  <si>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</si>
  <si>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</si>
  <si>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</si>
  <si>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</si>
  <si>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</si>
  <si>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</si>
  <si>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</si>
  <si>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</si>
  <si>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</si>
  <si>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</si>
  <si>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</si>
  <si>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</si>
  <si>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</si>
  <si>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</si>
  <si>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</si>
  <si>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</si>
  <si>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</si>
  <si>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</si>
  <si>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</si>
  <si>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</si>
  <si>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</si>
  <si>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</si>
  <si>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</si>
  <si>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</si>
  <si>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</si>
  <si>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</si>
  <si>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</si>
  <si>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</si>
  <si>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</si>
  <si>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</si>
  <si>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</si>
  <si>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</si>
  <si>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</si>
  <si>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</si>
  <si>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</si>
  <si>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</si>
  <si>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</si>
  <si>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</si>
  <si>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</si>
  <si>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</si>
  <si>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</si>
  <si>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</si>
  <si>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</si>
  <si>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</si>
  <si>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</si>
  <si>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</si>
  <si>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</si>
  <si>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</si>
  <si>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</si>
  <si>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</si>
  <si>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</si>
  <si>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</si>
  <si>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</si>
  <si>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</si>
  <si>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</si>
  <si>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</si>
  <si>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</si>
  <si>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</si>
  <si>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</si>
  <si>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</si>
  <si>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</si>
  <si>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</si>
  <si>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</si>
  <si>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</si>
  <si>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</si>
  <si>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</si>
  <si>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</si>
  <si>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</si>
  <si>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</si>
  <si>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</si>
  <si>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</si>
  <si>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</si>
  <si>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</si>
  <si>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</si>
  <si>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</si>
  <si>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</si>
  <si>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</si>
  <si>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</si>
  <si>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</si>
  <si>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</si>
  <si>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</si>
  <si>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</si>
  <si>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</si>
  <si>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</si>
  <si>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</si>
  <si>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</si>
  <si>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</si>
  <si>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</si>
  <si>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</si>
  <si>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</si>
  <si>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</si>
  <si>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</si>
  <si>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</si>
  <si>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</si>
  <si>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</si>
  <si>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</si>
  <si>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</si>
  <si>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</si>
  <si>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</si>
  <si>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</si>
  <si>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</si>
  <si>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</si>
  <si>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</si>
  <si>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</si>
  <si>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</si>
  <si>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</si>
  <si>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</si>
  <si>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</si>
  <si>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</si>
  <si>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</si>
  <si>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</si>
  <si>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</si>
  <si>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</si>
  <si>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</si>
  <si>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</si>
  <si>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</si>
  <si>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</si>
  <si>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</si>
  <si>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</si>
  <si>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</si>
  <si>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</si>
  <si>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</si>
  <si>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</si>
  <si>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</si>
  <si>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</si>
  <si>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</si>
  <si>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</si>
  <si>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</si>
  <si>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</si>
  <si>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</si>
  <si>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</si>
  <si>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</si>
  <si>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</si>
  <si>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</si>
  <si>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</si>
  <si>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</si>
  <si>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</si>
  <si>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</si>
  <si>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</si>
  <si>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</si>
  <si>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</si>
  <si>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</si>
  <si>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</si>
  <si>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</si>
  <si>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</si>
  <si>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</si>
  <si>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</si>
  <si>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</si>
  <si>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</si>
  <si>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</si>
  <si>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</si>
  <si>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</si>
  <si>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</si>
  <si>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</si>
  <si>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</si>
  <si>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</si>
  <si>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</si>
  <si>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</si>
  <si>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</si>
  <si>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</si>
  <si>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</si>
  <si>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</si>
  <si>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</si>
  <si>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</si>
  <si>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</si>
  <si>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</si>
  <si>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</si>
  <si>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</si>
  <si>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</si>
  <si>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</si>
  <si>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</si>
  <si>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</si>
  <si>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</si>
  <si>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</si>
  <si>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</si>
  <si>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</si>
  <si>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</si>
  <si>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</si>
  <si>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</si>
  <si>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</si>
  <si>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</si>
  <si>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</si>
  <si>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</si>
  <si>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</si>
  <si>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</si>
  <si>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</si>
  <si>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</si>
  <si>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</si>
  <si>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</si>
  <si>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</si>
  <si>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</si>
  <si>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</si>
  <si>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</si>
  <si>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</si>
  <si>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</si>
  <si>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</si>
  <si>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</si>
  <si>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</si>
  <si>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</si>
  <si>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</si>
  <si>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</si>
  <si>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</si>
  <si>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</si>
  <si>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</si>
  <si>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</si>
  <si>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</si>
  <si>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</si>
  <si>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</si>
  <si>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</si>
  <si>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</si>
  <si>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</si>
  <si>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</si>
  <si>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</si>
  <si>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</si>
  <si>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</si>
  <si>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</si>
  <si>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</si>
  <si>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</si>
  <si>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</si>
  <si>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</si>
  <si>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</si>
  <si>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</si>
  <si>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</si>
  <si>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</si>
  <si>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</si>
  <si>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</si>
  <si>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</si>
  <si>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</si>
  <si>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</si>
  <si>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</si>
  <si>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</si>
  <si>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</si>
  <si>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</si>
  <si>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</si>
  <si>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</si>
  <si>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</si>
  <si>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</si>
  <si>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</si>
  <si>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</si>
  <si>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</si>
  <si>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</si>
  <si>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</si>
  <si>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</si>
  <si>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</si>
  <si>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</si>
  <si>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</si>
  <si>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</si>
  <si>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</si>
  <si>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</si>
  <si>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</si>
  <si>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</si>
  <si>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</si>
  <si>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</si>
  <si>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</si>
  <si>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</si>
  <si>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</si>
  <si>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</si>
  <si>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</si>
  <si>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</si>
  <si>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</si>
  <si>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</si>
  <si>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</si>
  <si>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</si>
  <si>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</si>
  <si>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</si>
  <si>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</si>
  <si>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</si>
  <si>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</si>
  <si>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</si>
  <si>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</si>
  <si>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</si>
  <si>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</si>
  <si>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</si>
  <si>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</si>
  <si>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</si>
  <si>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</si>
  <si>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</si>
  <si>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</si>
  <si>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</si>
  <si>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</si>
  <si>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</si>
  <si>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</si>
  <si>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</si>
  <si>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</si>
  <si>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</si>
  <si>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</si>
  <si>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</si>
  <si>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</si>
  <si>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</si>
  <si>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</si>
  <si>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</si>
  <si>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</si>
  <si>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</si>
  <si>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</si>
  <si>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</si>
  <si>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</si>
  <si>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</si>
  <si>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</si>
  <si>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</si>
  <si>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</si>
  <si>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</si>
  <si>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</si>
  <si>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</si>
  <si>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</si>
  <si>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</si>
  <si>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</si>
  <si>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</si>
  <si>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</si>
  <si>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</si>
  <si>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</si>
  <si>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</si>
  <si>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</si>
  <si>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</si>
  <si>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</si>
  <si>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</si>
  <si>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</si>
  <si>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</si>
  <si>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</si>
  <si>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</si>
  <si>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</si>
  <si>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</si>
  <si>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</si>
  <si>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</si>
  <si>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</si>
  <si>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</si>
  <si>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</si>
  <si>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</si>
  <si>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</si>
  <si>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</si>
  <si>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</si>
  <si>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</si>
  <si>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</si>
  <si>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</si>
  <si>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</si>
  <si>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</si>
  <si>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</si>
  <si>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</si>
  <si>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</si>
  <si>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</si>
  <si>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</si>
  <si>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</si>
  <si>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</si>
  <si>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</si>
  <si>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</si>
  <si>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</si>
  <si>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</si>
  <si>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</si>
  <si>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</si>
  <si>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</si>
  <si>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</si>
  <si>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</si>
  <si>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</si>
  <si>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</si>
  <si>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</si>
  <si>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</si>
  <si>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</si>
  <si>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</si>
  <si>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</si>
  <si>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</si>
  <si>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</si>
  <si>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</si>
  <si>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</si>
  <si>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</si>
  <si>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</si>
  <si>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</si>
  <si>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</si>
  <si>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</si>
  <si>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</si>
  <si>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</si>
  <si>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</si>
  <si>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</si>
  <si>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</si>
  <si>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</si>
  <si>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</si>
  <si>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</si>
  <si>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</si>
  <si>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</si>
  <si>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</si>
  <si>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</si>
  <si>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</si>
  <si>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</si>
  <si>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</si>
  <si>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</si>
  <si>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</si>
  <si>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</si>
  <si>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</si>
  <si>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</si>
  <si>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</si>
  <si>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</si>
  <si>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</si>
  <si>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</si>
  <si>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</si>
  <si>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</si>
  <si>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</si>
  <si>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</si>
  <si>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</si>
  <si>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</si>
  <si>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</si>
  <si>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</si>
  <si>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</si>
  <si>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</si>
  <si>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</si>
  <si>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</si>
  <si>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</si>
  <si>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</si>
  <si>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</si>
  <si>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</si>
  <si>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</si>
  <si>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</si>
  <si>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</si>
  <si>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</si>
  <si>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</si>
  <si>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</si>
  <si>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</si>
  <si>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</si>
  <si>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</si>
  <si>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</si>
  <si>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</si>
  <si>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</si>
  <si>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</si>
  <si>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</si>
  <si>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</si>
  <si>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</si>
  <si>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</si>
  <si>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</si>
  <si>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</si>
  <si>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</si>
  <si>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</si>
  <si>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</si>
  <si>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</si>
  <si>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</si>
  <si>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</si>
  <si>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</si>
  <si>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</si>
  <si>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</si>
  <si>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</si>
  <si>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</si>
  <si>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</si>
  <si>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</si>
  <si>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</si>
  <si>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</si>
  <si>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</si>
  <si>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</si>
  <si>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</si>
  <si>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</si>
  <si>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</si>
  <si>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</si>
  <si>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</si>
  <si>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</si>
  <si>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</si>
  <si>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</si>
  <si>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</si>
  <si>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</si>
  <si>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</si>
  <si>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</si>
  <si>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</si>
  <si>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</si>
  <si>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</si>
  <si>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</si>
  <si>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</si>
  <si>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</si>
  <si>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</si>
  <si>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</si>
  <si>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</si>
  <si>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</si>
  <si>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</si>
  <si>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</si>
  <si>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</si>
  <si>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</si>
  <si>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</si>
  <si>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</si>
  <si>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</si>
  <si>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</si>
  <si>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</si>
  <si>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</si>
  <si>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</si>
  <si>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</si>
  <si>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</si>
  <si>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</si>
  <si>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</si>
  <si>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</si>
  <si>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</si>
  <si>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</si>
  <si>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</si>
  <si>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</si>
  <si>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</si>
  <si>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</si>
  <si>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</si>
  <si>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</si>
  <si>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</si>
  <si>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</si>
  <si>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</si>
  <si>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</si>
  <si>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</si>
  <si>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</si>
  <si>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</si>
  <si>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</si>
  <si>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</si>
  <si>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</si>
  <si>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</si>
  <si>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</si>
  <si>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</si>
  <si>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</si>
  <si>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</si>
  <si>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</si>
  <si>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</si>
  <si>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</si>
  <si>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</si>
  <si>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</si>
  <si>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</si>
  <si>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</si>
  <si>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</si>
  <si>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</si>
  <si>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</si>
  <si>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</si>
  <si>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</si>
  <si>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</si>
  <si>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</si>
  <si>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</si>
  <si>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</si>
  <si>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</si>
  <si>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</si>
  <si>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</si>
  <si>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</si>
  <si>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</si>
  <si>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</si>
  <si>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</si>
  <si>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</si>
  <si>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</si>
  <si>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</si>
  <si>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</si>
  <si>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</si>
  <si>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</si>
  <si>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</si>
  <si>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</si>
  <si>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</si>
  <si>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</si>
  <si>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</si>
  <si>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</si>
  <si>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</si>
  <si>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</si>
  <si>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</si>
  <si>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</si>
  <si>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</si>
  <si>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</si>
  <si>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</si>
  <si>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</si>
  <si>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</si>
  <si>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</si>
  <si>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</si>
  <si>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</si>
  <si>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</si>
  <si>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</si>
  <si>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</si>
  <si>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</si>
  <si>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</si>
  <si>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</si>
  <si>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</si>
  <si>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</si>
  <si>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</si>
  <si>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</si>
  <si>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</si>
  <si>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</si>
  <si>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</si>
  <si>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</si>
  <si>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</si>
  <si>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</si>
  <si>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</si>
  <si>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</si>
  <si>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</si>
  <si>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</si>
  <si>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</si>
  <si>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</si>
  <si>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</si>
  <si>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</si>
  <si>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</si>
  <si>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</si>
  <si>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</si>
  <si>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</si>
  <si>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</si>
  <si>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</si>
  <si>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</si>
  <si>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</si>
  <si>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</si>
  <si>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</si>
  <si>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</si>
  <si>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</si>
  <si>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</si>
  <si>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</si>
  <si>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</si>
  <si>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</si>
  <si>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</si>
  <si>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</si>
  <si>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</si>
  <si>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</si>
  <si>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</si>
  <si>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</si>
  <si>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</si>
  <si>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</si>
  <si>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</si>
  <si>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</si>
  <si>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</si>
  <si>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</si>
  <si>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</si>
  <si>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</si>
  <si>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</si>
  <si>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</si>
  <si>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</si>
  <si>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</si>
  <si>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</si>
  <si>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</si>
  <si>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</si>
  <si>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</si>
  <si>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</si>
  <si>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</si>
  <si>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</si>
  <si>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</si>
  <si>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</si>
  <si>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</si>
  <si>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</si>
  <si>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</si>
  <si>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</si>
  <si>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</si>
  <si>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</si>
  <si>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</si>
  <si>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</si>
  <si>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</si>
  <si>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</si>
  <si>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</si>
  <si>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</si>
  <si>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</si>
  <si>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</si>
  <si>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</si>
  <si>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</si>
  <si>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</si>
  <si>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</si>
  <si>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</si>
  <si>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</si>
  <si>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</si>
  <si>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</si>
  <si>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</si>
  <si>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</si>
  <si>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</si>
  <si>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</si>
  <si>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</si>
  <si>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</si>
  <si>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</si>
  <si>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</si>
  <si>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</si>
  <si>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</si>
  <si>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</si>
  <si>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</si>
  <si>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</si>
  <si>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</si>
  <si>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</si>
  <si>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</si>
  <si>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</si>
  <si>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</si>
  <si>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</si>
  <si>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</si>
  <si>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</si>
  <si>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</si>
  <si>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</si>
  <si>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</si>
  <si>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</si>
  <si>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</si>
  <si>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</si>
  <si>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</si>
  <si>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</si>
  <si>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</si>
  <si>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</si>
  <si>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</si>
  <si>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</si>
  <si>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</si>
  <si>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</si>
  <si>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</si>
  <si>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</si>
  <si>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</si>
  <si>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</si>
  <si>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</si>
  <si>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</si>
  <si>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</si>
  <si>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</si>
  <si>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</si>
  <si>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</si>
  <si>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</si>
  <si>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</si>
  <si>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</si>
  <si>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</si>
  <si>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</si>
  <si>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</si>
  <si>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</si>
  <si>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</si>
  <si>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</si>
  <si>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</si>
  <si>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</si>
  <si>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</si>
  <si>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</si>
  <si>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</si>
  <si>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</si>
  <si>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</si>
  <si>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</si>
  <si>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</si>
  <si>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</si>
  <si>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</si>
  <si>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</si>
  <si>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</si>
  <si>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</si>
  <si>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</si>
  <si>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</si>
  <si>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</si>
  <si>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</si>
  <si>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</si>
  <si>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</si>
  <si>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</si>
  <si>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</si>
  <si>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</si>
  <si>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</si>
  <si>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</si>
  <si>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</si>
  <si>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</si>
  <si>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</si>
  <si>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</si>
  <si>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</si>
  <si>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</si>
  <si>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</si>
  <si>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</si>
  <si>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</si>
  <si>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</si>
  <si>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</si>
  <si>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</si>
  <si>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</si>
  <si>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</si>
  <si>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</si>
  <si>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</si>
  <si>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</si>
  <si>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</si>
  <si>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</si>
  <si>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</si>
  <si>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</si>
  <si>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</si>
  <si>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</si>
  <si>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</si>
  <si>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</si>
  <si>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</si>
  <si>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</si>
  <si>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</si>
  <si>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</si>
  <si>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</si>
  <si>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</si>
  <si>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</si>
  <si>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</si>
  <si>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</si>
  <si>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</si>
  <si>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</si>
  <si>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</si>
  <si>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</si>
  <si>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</si>
  <si>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</si>
  <si>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</si>
  <si>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</si>
  <si>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</si>
  <si>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</si>
  <si>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</si>
  <si>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</si>
  <si>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</si>
  <si>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</si>
  <si>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</si>
  <si>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</si>
  <si>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</si>
  <si>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</si>
  <si>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</si>
  <si>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</si>
  <si>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</si>
  <si>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</si>
  <si>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</si>
  <si>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</si>
  <si>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</si>
  <si>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</si>
  <si>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</si>
  <si>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</si>
  <si>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</si>
  <si>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</si>
  <si>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</si>
  <si>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</si>
  <si>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</si>
  <si>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</si>
  <si>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</si>
  <si>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</si>
  <si>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</si>
  <si>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</si>
  <si>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</si>
  <si>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</si>
  <si>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</si>
  <si>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</si>
  <si>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</si>
  <si>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</si>
  <si>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</si>
  <si>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</si>
  <si>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</si>
  <si>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</si>
  <si>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</si>
  <si>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</si>
  <si>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</si>
  <si>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</si>
  <si>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</si>
  <si>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</si>
  <si>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</si>
  <si>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</si>
  <si>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</si>
  <si>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</si>
  <si>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</si>
  <si>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</si>
  <si>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</si>
  <si>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</si>
  <si>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</si>
  <si>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</si>
  <si>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</si>
  <si>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</si>
  <si>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</si>
  <si>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</si>
  <si>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</si>
  <si>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</si>
  <si>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</si>
  <si>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</si>
  <si>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</si>
  <si>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</si>
  <si>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</si>
  <si>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</si>
  <si>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</si>
  <si>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</si>
  <si>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</si>
  <si>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</si>
  <si>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</si>
  <si>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</si>
  <si>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</si>
  <si>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</si>
  <si>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</si>
  <si>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</si>
  <si>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</si>
  <si>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</si>
  <si>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</si>
  <si>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</si>
  <si>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</si>
  <si>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</si>
  <si>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</si>
  <si>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</si>
  <si>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</si>
  <si>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</si>
  <si>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</si>
  <si>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</si>
  <si>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</si>
  <si>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</si>
  <si>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</si>
  <si>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</si>
  <si>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</si>
  <si>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</si>
  <si>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</si>
  <si>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</si>
  <si>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</si>
  <si>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</si>
  <si>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</si>
  <si>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</si>
  <si>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</si>
  <si>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</si>
  <si>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</si>
  <si>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</si>
  <si>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</si>
  <si>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</si>
  <si>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</si>
  <si>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</si>
  <si>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</si>
  <si>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</si>
  <si>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</si>
  <si>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</si>
  <si>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</si>
  <si>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</si>
  <si>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</si>
  <si>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</si>
  <si>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</si>
  <si>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</si>
  <si>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</si>
  <si>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</si>
  <si>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</si>
  <si>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</si>
  <si>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</si>
  <si>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</si>
  <si>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</si>
  <si>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</si>
  <si>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</si>
  <si>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</si>
  <si>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</si>
  <si>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</si>
  <si>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</si>
  <si>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</si>
  <si>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</si>
  <si>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</si>
  <si>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</si>
  <si>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</si>
  <si>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</si>
  <si>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</si>
  <si>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</si>
  <si>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</si>
  <si>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</si>
  <si>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</si>
  <si>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</si>
  <si>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</si>
  <si>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</si>
  <si>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</si>
  <si>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</si>
  <si>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</si>
  <si>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</si>
  <si>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</si>
  <si>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</si>
  <si>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</si>
  <si>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</si>
  <si>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</si>
  <si>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</si>
  <si>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</si>
  <si>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</si>
  <si>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</si>
  <si>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</si>
  <si>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</si>
  <si>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</si>
  <si>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</si>
  <si>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</si>
  <si>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</si>
  <si>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</si>
  <si>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</si>
  <si>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</si>
  <si>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</si>
  <si>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</si>
  <si>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</si>
  <si>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</si>
  <si>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</si>
  <si>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</si>
  <si>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</si>
  <si>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</si>
  <si>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</si>
  <si>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</si>
  <si>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</si>
  <si>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</si>
  <si>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</si>
  <si>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</si>
  <si>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</si>
  <si>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</si>
  <si>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</si>
  <si>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</si>
  <si>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</si>
  <si>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</si>
  <si>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</si>
  <si>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</si>
  <si>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</si>
  <si>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</si>
  <si>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</si>
  <si>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</si>
  <si>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</si>
  <si>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</si>
  <si>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</si>
  <si>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</si>
  <si>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</si>
  <si>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</si>
  <si>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</si>
  <si>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</si>
  <si>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</si>
  <si>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</si>
  <si>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</si>
  <si>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</si>
  <si>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</si>
  <si>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</si>
  <si>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</si>
  <si>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</si>
  <si>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</si>
  <si>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</si>
  <si>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</si>
  <si>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</si>
  <si>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</si>
  <si>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</si>
  <si>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</si>
  <si>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</si>
  <si>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</si>
  <si>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</si>
  <si>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</si>
  <si>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</si>
  <si>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</si>
  <si>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</si>
  <si>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</si>
  <si>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</si>
  <si>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</si>
  <si>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</si>
  <si>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</si>
  <si>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</si>
  <si>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</si>
  <si>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</si>
  <si>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</si>
  <si>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</si>
  <si>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</si>
  <si>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</si>
  <si>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</si>
  <si>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</si>
  <si>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</si>
  <si>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</si>
  <si>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</si>
  <si>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</si>
  <si>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</si>
  <si>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</si>
  <si>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</si>
  <si>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</si>
  <si>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</si>
  <si>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</si>
  <si>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</si>
  <si>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</si>
  <si>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</si>
  <si>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</si>
  <si>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</si>
  <si>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</si>
  <si>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</si>
  <si>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</si>
  <si>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</si>
  <si>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</si>
  <si>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</si>
  <si>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</si>
  <si>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</si>
  <si>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</si>
  <si>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</si>
  <si>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</si>
  <si>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</si>
  <si>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</si>
  <si>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</si>
  <si>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</si>
  <si>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</si>
  <si>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</si>
  <si>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</si>
  <si>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</si>
  <si>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</si>
  <si>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</si>
  <si>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</si>
  <si>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</si>
  <si>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</si>
  <si>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</si>
  <si>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</si>
  <si>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</si>
  <si>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</si>
  <si>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</si>
  <si>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</si>
  <si>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</si>
  <si>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</si>
  <si>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</si>
  <si>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</si>
  <si>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</si>
  <si>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</si>
  <si>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</si>
  <si>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</si>
  <si>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</si>
  <si>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</si>
  <si>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</si>
  <si>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</si>
  <si>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</si>
  <si>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</si>
  <si>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</si>
  <si>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</si>
  <si>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</si>
  <si>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</si>
  <si>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</si>
  <si>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</si>
  <si>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</si>
  <si>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</si>
  <si>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</si>
  <si>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</si>
  <si>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</si>
  <si>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</si>
  <si>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</si>
  <si>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</si>
  <si>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</si>
  <si>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</si>
  <si>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</si>
  <si>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</si>
  <si>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</si>
  <si>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</si>
  <si>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</si>
  <si>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</si>
  <si>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</si>
  <si>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</si>
  <si>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</si>
  <si>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</si>
  <si>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</si>
  <si>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</si>
  <si>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</si>
  <si>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</si>
  <si>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</si>
  <si>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</si>
  <si>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</si>
  <si>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</si>
  <si>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</si>
  <si>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</si>
  <si>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</si>
  <si>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</si>
  <si>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</si>
  <si>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</si>
  <si>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</si>
  <si>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</si>
  <si>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</si>
  <si>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</si>
  <si>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</si>
  <si>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</si>
  <si>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</si>
  <si>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</si>
  <si>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</si>
  <si>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</si>
  <si>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</si>
  <si>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</si>
  <si>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</si>
  <si>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</si>
  <si>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</si>
  <si>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</si>
  <si>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</si>
  <si>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</si>
  <si>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</si>
  <si>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</si>
  <si>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</si>
  <si>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</si>
  <si>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</si>
  <si>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</si>
  <si>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</si>
  <si>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</si>
  <si>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</si>
  <si>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</si>
  <si>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</si>
  <si>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</si>
  <si>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</si>
  <si>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</si>
  <si>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</si>
  <si>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</si>
  <si>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</si>
  <si>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</si>
  <si>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</si>
  <si>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</si>
  <si>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</si>
  <si>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</si>
  <si>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</si>
  <si>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</si>
  <si>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</si>
  <si>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</si>
  <si>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</si>
  <si>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</si>
  <si>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</si>
  <si>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</si>
  <si>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</si>
  <si>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</si>
  <si>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</si>
  <si>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</si>
  <si>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</si>
  <si>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</si>
  <si>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</si>
  <si>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</si>
  <si>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</si>
  <si>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</si>
  <si>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</si>
  <si>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</si>
  <si>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</si>
  <si>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</si>
  <si>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</si>
  <si>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</si>
  <si>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</si>
  <si>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</si>
  <si>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</si>
  <si>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</si>
  <si>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</si>
  <si>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</si>
  <si>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</si>
  <si>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</si>
  <si>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</si>
  <si>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</si>
  <si>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</si>
  <si>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</si>
  <si>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</si>
  <si>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</si>
  <si>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</si>
  <si>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</si>
  <si>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</si>
  <si>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</si>
  <si>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</si>
  <si>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</si>
  <si>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</si>
  <si>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</si>
  <si>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</si>
  <si>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</si>
  <si>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</si>
  <si>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</si>
  <si>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</si>
  <si>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</si>
  <si>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</si>
  <si>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</si>
  <si>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</si>
  <si>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</si>
  <si>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</si>
  <si>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</si>
  <si>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</si>
  <si>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</si>
  <si>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</si>
  <si>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</si>
  <si>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</si>
  <si>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</si>
  <si>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</si>
  <si>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</si>
  <si>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</si>
  <si>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</si>
  <si>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</si>
  <si>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</si>
  <si>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</si>
  <si>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</si>
  <si>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</si>
  <si>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</si>
  <si>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</si>
  <si>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</si>
  <si>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</si>
  <si>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</si>
  <si>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</si>
  <si>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</si>
  <si>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</si>
  <si>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</si>
  <si>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</si>
  <si>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</si>
  <si>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</si>
  <si>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</si>
  <si>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</si>
  <si>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</si>
  <si>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</si>
  <si>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</si>
  <si>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</si>
  <si>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</si>
  <si>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</si>
  <si>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</si>
  <si>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</si>
  <si>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</si>
  <si>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</si>
  <si>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</si>
  <si>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</si>
  <si>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</si>
  <si>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</si>
  <si>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</si>
  <si>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</si>
  <si>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</si>
  <si>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</si>
  <si>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</si>
  <si>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</si>
  <si>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</si>
  <si>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</si>
  <si>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</si>
  <si>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</si>
  <si>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</si>
  <si>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</si>
  <si>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</si>
  <si>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</si>
  <si>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</si>
  <si>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</si>
  <si>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</si>
  <si>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</si>
  <si>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</si>
  <si>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</si>
  <si>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</si>
  <si>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</si>
  <si>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</si>
  <si>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</si>
  <si>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</si>
  <si>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</si>
  <si>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</si>
  <si>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</si>
  <si>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</si>
  <si>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</si>
  <si>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</si>
  <si>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</si>
  <si>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</si>
  <si>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</si>
  <si>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</si>
  <si>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</si>
  <si>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</si>
  <si>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</si>
  <si>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</si>
  <si>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</si>
  <si>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</si>
  <si>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</si>
  <si>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</si>
  <si>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</si>
  <si>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</si>
  <si>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</si>
  <si>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</si>
  <si>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</si>
  <si>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</si>
  <si>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</si>
  <si>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</si>
  <si>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</si>
  <si>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</si>
  <si>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</si>
  <si>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</si>
  <si>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</si>
  <si>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</si>
  <si>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</si>
  <si>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</si>
  <si>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</si>
  <si>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</si>
  <si>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</si>
  <si>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</si>
  <si>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</si>
  <si>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</si>
  <si>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</si>
  <si>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</si>
  <si>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</si>
  <si>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</si>
  <si>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</si>
  <si>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</si>
  <si>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</si>
  <si>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</si>
  <si>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</si>
  <si>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</si>
  <si>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</si>
  <si>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</si>
  <si>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</si>
  <si>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</si>
  <si>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</si>
  <si>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</si>
  <si>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</si>
  <si>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</si>
  <si>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</si>
  <si>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</si>
  <si>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</si>
  <si>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</si>
  <si>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</si>
  <si>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</si>
  <si>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</si>
  <si>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</si>
  <si>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</si>
  <si>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</si>
  <si>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</si>
  <si>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</si>
  <si>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</si>
  <si>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</si>
  <si>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</si>
  <si>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</si>
  <si>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</si>
  <si>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</si>
  <si>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</si>
  <si>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</si>
  <si>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</si>
  <si>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</si>
  <si>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</si>
  <si>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</si>
  <si>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</si>
  <si>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</si>
  <si>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</si>
  <si>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</si>
  <si>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</si>
  <si>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</si>
  <si>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</si>
  <si>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</si>
  <si>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</si>
  <si>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</si>
  <si>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</si>
  <si>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</si>
  <si>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</si>
  <si>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</si>
  <si>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</si>
  <si>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</si>
  <si>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</si>
  <si>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</si>
  <si>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</si>
  <si>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</si>
  <si>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</si>
  <si>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</si>
  <si>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</si>
  <si>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</si>
  <si>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</si>
  <si>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</si>
  <si>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</si>
  <si>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</si>
  <si>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</si>
  <si>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</si>
  <si>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</si>
  <si>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</si>
  <si>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</si>
  <si>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</si>
  <si>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</si>
  <si>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</si>
  <si>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</si>
  <si>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</si>
  <si>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</si>
  <si>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</si>
  <si>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</si>
  <si>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</si>
  <si>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</si>
  <si>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</si>
  <si>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</si>
  <si>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</si>
  <si>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</si>
  <si>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</si>
  <si>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</si>
  <si>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</si>
  <si>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</si>
  <si>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</si>
  <si>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</si>
  <si>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</si>
  <si>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</si>
  <si>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</si>
  <si>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</si>
  <si>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</si>
  <si>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</si>
  <si>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</si>
  <si>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</si>
  <si>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</si>
  <si>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</si>
  <si>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</si>
  <si>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</si>
  <si>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</si>
  <si>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</si>
  <si>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</si>
  <si>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</si>
  <si>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</si>
  <si>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</si>
  <si>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</si>
  <si>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</si>
  <si>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</si>
  <si>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</si>
  <si>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</si>
  <si>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</si>
  <si>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</si>
  <si>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</si>
  <si>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</si>
  <si>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</si>
  <si>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</si>
  <si>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</si>
  <si>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</si>
  <si>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</si>
  <si>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</si>
  <si>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</si>
  <si>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</si>
  <si>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</si>
  <si>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</si>
  <si>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</si>
  <si>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</si>
  <si>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</si>
  <si>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</si>
  <si>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</si>
  <si>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</si>
  <si>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</si>
  <si>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</si>
  <si>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</si>
  <si>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</si>
  <si>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</si>
  <si>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</si>
  <si>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</si>
  <si>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</si>
  <si>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</si>
  <si>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</si>
  <si>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</si>
  <si>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</si>
  <si>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</si>
  <si>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</si>
  <si>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</si>
  <si>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</si>
  <si>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</si>
  <si>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</si>
  <si>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</si>
  <si>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</si>
  <si>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</si>
  <si>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</si>
  <si>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</si>
  <si>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</si>
  <si>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</si>
  <si>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</si>
  <si>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</si>
  <si>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</si>
  <si>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</si>
  <si>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</si>
  <si>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</si>
  <si>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</si>
  <si>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</si>
  <si>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</si>
  <si>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</si>
  <si>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</si>
  <si>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</si>
  <si>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</si>
  <si>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</si>
  <si>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</si>
  <si>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</si>
  <si>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</si>
  <si>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</si>
  <si>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</si>
  <si>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</si>
  <si>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</si>
  <si>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</si>
  <si>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</si>
  <si>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</si>
  <si>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</si>
  <si>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</si>
  <si>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</si>
  <si>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</si>
  <si>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</si>
  <si>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</si>
  <si>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</si>
  <si>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</si>
  <si>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</si>
  <si>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</si>
  <si>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</si>
  <si>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</si>
  <si>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</si>
  <si>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</si>
  <si>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</si>
  <si>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</si>
  <si>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</si>
  <si>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</si>
  <si>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</si>
  <si>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</si>
  <si>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</si>
  <si>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</si>
  <si>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</si>
  <si>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</si>
  <si>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</si>
  <si>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</si>
  <si>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</si>
  <si>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</si>
  <si>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</si>
  <si>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</si>
  <si>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</si>
  <si>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</si>
  <si>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</si>
  <si>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</si>
  <si>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</si>
  <si>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</si>
  <si>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</si>
  <si>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</si>
  <si>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</si>
  <si>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</si>
  <si>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</si>
  <si>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</si>
  <si>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</si>
  <si>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</si>
  <si>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</si>
  <si>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</si>
  <si>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</si>
  <si>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</si>
  <si>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</si>
  <si>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</si>
  <si>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</si>
  <si>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</si>
  <si>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</si>
  <si>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</si>
  <si>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</si>
  <si>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</si>
  <si>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</si>
  <si>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</si>
  <si>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</si>
  <si>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</si>
  <si>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</si>
  <si>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</si>
  <si>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</si>
  <si>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</si>
  <si>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</si>
  <si>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</si>
  <si>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</si>
  <si>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</si>
  <si>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</si>
  <si>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</si>
  <si>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</si>
  <si>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</si>
  <si>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</si>
  <si>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</si>
  <si>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</si>
  <si>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</si>
  <si>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</si>
  <si>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</si>
  <si>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</si>
  <si>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</si>
  <si>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</si>
  <si>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</si>
  <si>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</si>
  <si>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</si>
  <si>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</si>
  <si>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</si>
  <si>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</si>
  <si>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</si>
  <si>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</si>
  <si>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</si>
  <si>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</si>
  <si>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</si>
  <si>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</si>
  <si>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</si>
  <si>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</si>
  <si>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</si>
  <si>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</si>
  <si>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</si>
  <si>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</si>
  <si>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</si>
  <si>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</si>
  <si>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</si>
  <si>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</si>
  <si>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</si>
  <si>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</si>
  <si>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</si>
  <si>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</si>
  <si>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</si>
  <si>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</si>
  <si>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</si>
  <si>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</si>
  <si>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</si>
  <si>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</si>
  <si>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</si>
  <si>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</si>
  <si>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</si>
  <si>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</si>
  <si>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</si>
  <si>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</si>
  <si>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</si>
  <si>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</si>
  <si>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</si>
  <si>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</si>
  <si>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</si>
  <si>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</si>
  <si>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</si>
  <si>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</si>
  <si>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</si>
  <si>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</si>
  <si>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</si>
  <si>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</si>
  <si>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</si>
  <si>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</si>
  <si>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</si>
  <si>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</si>
  <si>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</si>
  <si>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</si>
  <si>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</si>
  <si>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</si>
  <si>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</si>
  <si>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</si>
  <si>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</si>
  <si>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</si>
  <si>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</si>
  <si>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</si>
  <si>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</si>
  <si>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</si>
  <si>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</si>
  <si>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</si>
  <si>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</si>
  <si>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</si>
  <si>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</si>
  <si>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</si>
  <si>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</si>
  <si>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</si>
  <si>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</si>
  <si>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</si>
  <si>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</si>
  <si>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</si>
  <si>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</si>
  <si>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</si>
  <si>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</si>
  <si>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</si>
  <si>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</si>
  <si>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</si>
  <si>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</si>
  <si>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</si>
  <si>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</si>
  <si>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</si>
  <si>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</si>
  <si>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</si>
  <si>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</si>
  <si>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</si>
  <si>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</si>
  <si>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</si>
  <si>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</si>
  <si>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</si>
  <si>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</si>
  <si>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</si>
  <si>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</si>
  <si>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</si>
  <si>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</si>
  <si>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</si>
  <si>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</si>
  <si>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</si>
  <si>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</si>
  <si>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</si>
  <si>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</si>
  <si>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</si>
  <si>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</si>
  <si>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</si>
  <si>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</si>
  <si>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</si>
  <si>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</si>
  <si>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</si>
  <si>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</si>
  <si>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</si>
  <si>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</si>
  <si>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</si>
  <si>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</si>
  <si>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</si>
  <si>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</si>
  <si>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</si>
  <si>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</si>
  <si>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</si>
  <si>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</si>
  <si>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</si>
  <si>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</si>
  <si>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</si>
  <si>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</si>
  <si>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</si>
  <si>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</si>
  <si>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</si>
  <si>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</si>
  <si>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</si>
  <si>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</si>
  <si>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</si>
  <si>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</si>
  <si>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</si>
  <si>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</si>
  <si>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</si>
  <si>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</si>
  <si>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</si>
  <si>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</si>
  <si>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</si>
  <si>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</si>
  <si>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</si>
  <si>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</si>
  <si>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</si>
  <si>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</si>
  <si>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</si>
  <si>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</si>
  <si>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</si>
  <si>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</si>
  <si>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</si>
  <si>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</si>
  <si>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</si>
  <si>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</si>
  <si>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</si>
  <si>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</si>
  <si>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</si>
  <si>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</si>
  <si>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</si>
  <si>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</si>
  <si>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</si>
  <si>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</si>
  <si>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</si>
  <si>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</si>
  <si>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</si>
  <si>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</si>
  <si>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</si>
  <si>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</si>
  <si>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</si>
  <si>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</si>
  <si>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</si>
  <si>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</si>
  <si>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</si>
  <si>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</si>
  <si>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</si>
  <si>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</si>
  <si>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</si>
  <si>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</si>
  <si>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</si>
  <si>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</si>
  <si>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</si>
  <si>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</si>
  <si>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</si>
  <si>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</si>
  <si>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</si>
  <si>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</si>
  <si>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</si>
  <si>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</si>
  <si>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</si>
  <si>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</si>
  <si>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</si>
  <si>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</si>
  <si>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</si>
  <si>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</si>
  <si>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</si>
  <si>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</si>
  <si>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</si>
  <si>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</si>
  <si>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</si>
  <si>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</si>
  <si>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</si>
  <si>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</si>
  <si>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</si>
  <si>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</si>
  <si>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</si>
  <si>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</si>
  <si>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</si>
  <si>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</si>
  <si>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</si>
  <si>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</si>
  <si>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</si>
  <si>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</si>
  <si>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</si>
  <si>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</si>
  <si>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</si>
  <si>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</si>
  <si>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</si>
  <si>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</si>
  <si>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</si>
  <si>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</si>
  <si>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</si>
  <si>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</si>
  <si>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</si>
  <si>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</si>
  <si>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</si>
  <si>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</si>
  <si>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</si>
  <si>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</si>
  <si>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</si>
  <si>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</si>
  <si>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</si>
  <si>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</si>
  <si>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</si>
  <si>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</si>
  <si>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</si>
  <si>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</si>
  <si>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</si>
  <si>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</si>
  <si>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</si>
  <si>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</si>
  <si>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</si>
  <si>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</si>
  <si>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</si>
  <si>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</si>
  <si>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</si>
  <si>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</si>
  <si>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</si>
  <si>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</si>
  <si>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</si>
  <si>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</si>
  <si>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</si>
  <si>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</si>
  <si>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</si>
  <si>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</si>
  <si>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</si>
  <si>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</si>
  <si>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</si>
  <si>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</si>
  <si>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</si>
  <si>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</si>
  <si>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</si>
  <si>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</si>
  <si>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</si>
  <si>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</si>
  <si>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</si>
  <si>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</si>
  <si>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</si>
  <si>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</si>
  <si>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</si>
  <si>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</si>
  <si>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</si>
  <si>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</si>
  <si>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</si>
  <si>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</si>
  <si>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</si>
  <si>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</si>
  <si>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</si>
  <si>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</si>
  <si>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</si>
  <si>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</si>
  <si>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</si>
  <si>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</si>
  <si>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</si>
  <si>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</si>
  <si>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</si>
  <si>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</si>
  <si>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</si>
  <si>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</si>
  <si>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</si>
  <si>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</si>
  <si>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</si>
  <si>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</si>
  <si>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</si>
  <si>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</si>
  <si>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</si>
  <si>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</si>
  <si>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</si>
  <si>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</si>
  <si>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</si>
  <si>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</si>
  <si>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</si>
  <si>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</si>
  <si>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</si>
  <si>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</si>
  <si>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</si>
  <si>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</si>
  <si>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</si>
  <si>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</si>
  <si>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</si>
  <si>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</si>
  <si>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</si>
  <si>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</si>
  <si>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</si>
  <si>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</si>
  <si>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</si>
  <si>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</si>
  <si>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</si>
  <si>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</si>
  <si>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</si>
  <si>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</si>
  <si>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</si>
  <si>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</si>
  <si>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</si>
  <si>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</si>
  <si>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</si>
  <si>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</si>
  <si>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</si>
  <si>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</si>
  <si>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</si>
  <si>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</si>
  <si>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</si>
  <si>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</si>
  <si>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</si>
  <si>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</si>
  <si>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</si>
  <si>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</si>
  <si>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</si>
  <si>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</si>
  <si>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</si>
  <si>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</si>
  <si>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</si>
  <si>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</si>
  <si>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</si>
  <si>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</si>
  <si>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</si>
  <si>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</si>
  <si>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</si>
  <si>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</si>
  <si>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</si>
  <si>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</si>
  <si>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</si>
  <si>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</si>
  <si>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</si>
  <si>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</si>
  <si>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</si>
  <si>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</si>
  <si>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</si>
  <si>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</si>
  <si>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</si>
  <si>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</si>
  <si>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</si>
  <si>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</si>
  <si>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</si>
  <si>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</si>
  <si>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</si>
  <si>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</si>
  <si>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</si>
  <si>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</si>
  <si>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</si>
  <si>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</si>
  <si>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</si>
  <si>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</si>
  <si>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</si>
  <si>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</si>
  <si>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</si>
  <si>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</si>
  <si>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</si>
  <si>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</si>
  <si>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</si>
  <si>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</si>
  <si>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</si>
  <si>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</si>
  <si>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</si>
  <si>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</si>
  <si>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</si>
  <si>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</si>
  <si>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</si>
  <si>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</si>
  <si>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</si>
  <si>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</si>
  <si>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</si>
  <si>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</si>
  <si>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</si>
  <si>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</si>
  <si>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</si>
  <si>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</si>
  <si>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</si>
  <si>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</si>
  <si>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</si>
  <si>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</si>
  <si>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</si>
  <si>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</si>
  <si>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</si>
  <si>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</si>
  <si>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</si>
  <si>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</si>
  <si>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</si>
  <si>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</si>
  <si>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</si>
  <si>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</si>
  <si>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</si>
  <si>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</si>
  <si>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</si>
  <si>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</si>
  <si>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</si>
  <si>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</si>
  <si>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</si>
  <si>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</si>
  <si>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</si>
  <si>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</si>
  <si>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</si>
  <si>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</si>
  <si>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</si>
  <si>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</si>
  <si>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</si>
  <si>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</si>
  <si>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</si>
  <si>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</si>
  <si>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</si>
  <si>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</si>
  <si>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</si>
  <si>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</si>
  <si>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</si>
  <si>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</si>
  <si>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</si>
  <si>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</si>
  <si>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</si>
  <si>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</si>
  <si>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</si>
  <si>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</si>
  <si>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</si>
  <si>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</si>
  <si>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</si>
  <si>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</si>
  <si>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</si>
  <si>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</si>
  <si>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</si>
  <si>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</si>
  <si>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</si>
  <si>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</si>
  <si>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</si>
  <si>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</si>
  <si>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</si>
  <si>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</si>
  <si>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</si>
  <si>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</si>
  <si>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</si>
  <si>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</si>
  <si>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</si>
  <si>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</si>
  <si>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</si>
  <si>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</si>
  <si>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</si>
  <si>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</si>
  <si>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</si>
  <si>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</si>
  <si>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</si>
  <si>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</si>
  <si>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</si>
  <si>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</si>
  <si>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</si>
  <si>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</si>
  <si>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</si>
  <si>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</si>
  <si>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</si>
  <si>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</si>
  <si>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</si>
  <si>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</si>
  <si>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</si>
  <si>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</si>
  <si>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</si>
  <si>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</si>
  <si>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</si>
  <si>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</si>
  <si>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</si>
  <si>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</si>
  <si>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</si>
  <si>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</si>
  <si>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</si>
  <si>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</si>
  <si>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</si>
  <si>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</si>
  <si>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</si>
  <si>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</si>
  <si>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</si>
  <si>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</si>
  <si>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</si>
  <si>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</si>
  <si>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</si>
  <si>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</si>
  <si>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</si>
  <si>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</si>
  <si>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</si>
  <si>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</si>
  <si>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</si>
  <si>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</si>
  <si>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</si>
  <si>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</si>
  <si>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</si>
  <si>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</si>
  <si>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</si>
  <si>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</si>
  <si>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</si>
  <si>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</si>
  <si>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</si>
  <si>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</si>
  <si>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</si>
  <si>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</si>
  <si>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</si>
  <si>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</si>
  <si>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</si>
  <si>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</si>
  <si>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</si>
  <si>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</si>
  <si>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</si>
  <si>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</si>
  <si>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</si>
  <si>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</si>
  <si>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</si>
  <si>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</si>
  <si>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</si>
  <si>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</si>
  <si>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</si>
  <si>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</si>
  <si>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</si>
  <si>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</si>
  <si>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</si>
  <si>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</si>
  <si>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</si>
  <si>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</si>
  <si>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</si>
  <si>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</si>
  <si>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</si>
  <si>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</si>
  <si>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</si>
  <si>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</si>
  <si>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</si>
  <si>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</si>
  <si>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</si>
  <si>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</si>
  <si>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</si>
  <si>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</si>
  <si>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</si>
  <si>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</si>
  <si>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</si>
  <si>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</si>
  <si>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</si>
  <si>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</si>
  <si>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</si>
  <si>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</si>
  <si>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</si>
  <si>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</si>
  <si>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</si>
  <si>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</si>
  <si>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</si>
  <si>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</si>
  <si>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</si>
  <si>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</si>
  <si>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</si>
  <si>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</si>
  <si>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</si>
  <si>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</si>
  <si>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</si>
  <si>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</si>
  <si>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</si>
  <si>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</si>
  <si>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</si>
  <si>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</si>
  <si>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</si>
  <si>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</si>
  <si>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</si>
  <si>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</si>
  <si>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</si>
  <si>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</si>
  <si>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</si>
  <si>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</si>
  <si>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</si>
  <si>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</si>
  <si>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</si>
  <si>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</si>
  <si>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</si>
  <si>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</si>
  <si>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</si>
  <si>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</si>
  <si>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</si>
  <si>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</si>
  <si>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</si>
  <si>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</si>
  <si>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</si>
  <si>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</si>
  <si>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</si>
  <si>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</si>
  <si>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</si>
  <si>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</si>
  <si>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</si>
  <si>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</si>
  <si>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</si>
  <si>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</si>
  <si>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</si>
  <si>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</si>
  <si>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</si>
  <si>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</si>
  <si>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</si>
  <si>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</si>
  <si>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</si>
  <si>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</si>
  <si>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</si>
  <si>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</si>
  <si>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</si>
  <si>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</si>
  <si>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</si>
  <si>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</si>
  <si>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</si>
  <si>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</si>
  <si>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</si>
  <si>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</si>
  <si>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</si>
  <si>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</si>
  <si>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</si>
  <si>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</si>
  <si>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</si>
  <si>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</si>
  <si>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</si>
  <si>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</si>
  <si>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</si>
  <si>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</si>
  <si>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</si>
  <si>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</si>
  <si>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</si>
  <si>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</si>
  <si>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</si>
  <si>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</si>
  <si>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</si>
  <si>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</si>
  <si>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</si>
  <si>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</si>
  <si>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</si>
  <si>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</si>
  <si>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</si>
  <si>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</si>
  <si>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</si>
  <si>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</si>
  <si>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</si>
  <si>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</si>
  <si>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</si>
  <si>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</si>
  <si>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</si>
  <si>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</si>
  <si>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</si>
  <si>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</si>
  <si>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</si>
  <si>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</si>
  <si>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</si>
  <si>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</si>
  <si>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</si>
  <si>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</si>
  <si>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</si>
  <si>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</si>
  <si>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</si>
  <si>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</si>
  <si>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</si>
  <si>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</si>
  <si>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</si>
  <si>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</si>
  <si>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</si>
  <si>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</si>
  <si>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</si>
  <si>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</si>
  <si>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</si>
  <si>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</si>
  <si>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</si>
  <si>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</si>
  <si>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</si>
  <si>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</si>
  <si>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</si>
  <si>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</si>
  <si>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</si>
  <si>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</si>
  <si>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</si>
  <si>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</si>
  <si>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</si>
  <si>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</si>
  <si>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</si>
  <si>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</si>
  <si>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</si>
  <si>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</si>
  <si>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</si>
  <si>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</si>
  <si>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</si>
  <si>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</si>
  <si>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</si>
  <si>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</si>
  <si>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</si>
  <si>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</si>
  <si>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</si>
  <si>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</si>
  <si>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</si>
  <si>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</si>
  <si>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</si>
  <si>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</si>
  <si>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</si>
  <si>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</si>
  <si>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</si>
  <si>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</si>
  <si>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</si>
  <si>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</si>
  <si>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</si>
  <si>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</si>
  <si>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</si>
  <si>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</si>
  <si>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</si>
  <si>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</si>
  <si>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</si>
  <si>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</si>
  <si>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</si>
  <si>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</si>
  <si>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</si>
  <si>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</si>
  <si>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</si>
  <si>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</si>
  <si>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</si>
  <si>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</si>
  <si>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</si>
  <si>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</si>
  <si>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</si>
  <si>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</si>
  <si>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</si>
  <si>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</si>
  <si>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</si>
  <si>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</si>
  <si>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</si>
  <si>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</si>
  <si>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</si>
  <si>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</si>
  <si>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</si>
  <si>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</si>
  <si>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</si>
  <si>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</si>
  <si>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</si>
  <si>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</si>
  <si>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</si>
  <si>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</si>
  <si>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</si>
  <si>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</si>
  <si>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</si>
  <si>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</si>
  <si>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</si>
  <si>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</si>
  <si>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</si>
  <si>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</si>
  <si>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</si>
  <si>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</si>
  <si>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</si>
  <si>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</si>
  <si>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</si>
  <si>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</si>
  <si>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</si>
  <si>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</si>
  <si>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</si>
  <si>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</si>
  <si>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</si>
  <si>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</si>
  <si>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</si>
  <si>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</si>
  <si>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</si>
  <si>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</si>
  <si>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</si>
  <si>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</si>
  <si>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</si>
  <si>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</si>
  <si>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</si>
  <si>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</si>
  <si>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</si>
  <si>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</si>
  <si>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</si>
  <si>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</si>
  <si>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</si>
  <si>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</si>
  <si>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</si>
  <si>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</si>
  <si>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</si>
  <si>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</si>
  <si>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</si>
  <si>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</si>
  <si>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</si>
  <si>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</si>
  <si>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</si>
  <si>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</si>
  <si>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</si>
  <si>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</si>
  <si>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</si>
  <si>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</si>
  <si>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</si>
  <si>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</si>
  <si>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</si>
  <si>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</si>
  <si>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</si>
  <si>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</si>
  <si>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</si>
  <si>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</si>
  <si>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</si>
  <si>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</si>
  <si>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</si>
  <si>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</si>
  <si>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</si>
  <si>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</si>
  <si>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</si>
  <si>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</si>
  <si>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</si>
  <si>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</si>
  <si>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</si>
  <si>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</si>
  <si>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</si>
  <si>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</si>
  <si>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</si>
  <si>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</si>
  <si>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</si>
  <si>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</si>
  <si>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</si>
  <si>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</si>
  <si>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</si>
  <si>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</si>
  <si>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</si>
  <si>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</si>
  <si>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</si>
  <si>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</si>
  <si>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</si>
  <si>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</si>
  <si>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</si>
  <si>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</si>
  <si>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</si>
  <si>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</si>
  <si>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</si>
  <si>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</si>
  <si>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</si>
  <si>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</si>
  <si>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</si>
  <si>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</si>
  <si>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</si>
  <si>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</si>
  <si>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</si>
  <si>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</si>
  <si>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</si>
  <si>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</si>
  <si>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</si>
  <si>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</si>
  <si>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</si>
  <si>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</si>
  <si>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</si>
  <si>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</si>
  <si>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</si>
  <si>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</si>
  <si>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</si>
  <si>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</si>
  <si>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</si>
  <si>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</si>
  <si>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</si>
  <si>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</si>
  <si>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</si>
  <si>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</si>
  <si>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</si>
  <si>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</si>
  <si>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</si>
  <si>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</si>
  <si>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</si>
  <si>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</si>
  <si>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</si>
  <si>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</si>
  <si>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</si>
  <si>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</si>
  <si>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</si>
  <si>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</si>
  <si>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</si>
  <si>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</si>
  <si>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</si>
  <si>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</si>
  <si>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</si>
  <si>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</si>
  <si>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</si>
  <si>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</si>
  <si>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</si>
  <si>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</si>
  <si>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</si>
  <si>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</si>
  <si>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</si>
  <si>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</si>
  <si>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</si>
  <si>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</si>
  <si>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</si>
  <si>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</si>
  <si>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</si>
  <si>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</si>
  <si>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</si>
  <si>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</si>
  <si>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</si>
  <si>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</si>
  <si>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</si>
  <si>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</si>
  <si>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</si>
  <si>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</si>
  <si>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</si>
  <si>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</si>
  <si>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</si>
  <si>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</si>
  <si>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</si>
  <si>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</si>
  <si>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</si>
  <si>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</si>
  <si>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</si>
  <si>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</si>
  <si>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</si>
  <si>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</si>
  <si>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</si>
  <si>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</si>
  <si>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</si>
  <si>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</si>
  <si>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</si>
  <si>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</si>
  <si>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</si>
  <si>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</si>
  <si>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</si>
  <si>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</si>
  <si>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</si>
  <si>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</si>
  <si>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</si>
  <si>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</si>
  <si>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</si>
  <si>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</si>
  <si>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</si>
  <si>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</si>
  <si>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</si>
  <si>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</si>
  <si>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</si>
  <si>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</si>
  <si>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</si>
  <si>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</si>
  <si>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</si>
  <si>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</si>
  <si>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</si>
  <si>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</si>
  <si>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</si>
  <si>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</si>
  <si>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</si>
  <si>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</si>
  <si>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</si>
  <si>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</si>
  <si>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</si>
  <si>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</si>
  <si>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</si>
  <si>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</si>
  <si>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</si>
  <si>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</si>
  <si>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</si>
  <si>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</si>
  <si>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</si>
  <si>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</si>
  <si>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</si>
  <si>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</si>
  <si>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</si>
  <si>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</si>
  <si>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</si>
  <si>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</si>
  <si>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</si>
  <si>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</si>
  <si>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</si>
  <si>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</si>
  <si>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</si>
  <si>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</si>
  <si>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</si>
  <si>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</si>
  <si>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</si>
  <si>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</si>
  <si>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</si>
  <si>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</si>
  <si>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</si>
  <si>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</si>
  <si>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</si>
  <si>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</si>
  <si>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</si>
  <si>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</si>
  <si>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</si>
  <si>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</si>
  <si>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</si>
  <si>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</si>
  <si>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</si>
  <si>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</si>
  <si>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</si>
  <si>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</si>
  <si>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</si>
  <si>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</si>
  <si>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</si>
  <si>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</si>
  <si>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</si>
  <si>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</si>
  <si>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</si>
  <si>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</si>
  <si>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</si>
  <si>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</si>
  <si>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</si>
  <si>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</si>
  <si>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</si>
  <si>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</si>
  <si>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</si>
  <si>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</si>
  <si>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</si>
  <si>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</si>
  <si>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</si>
  <si>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</si>
  <si>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</si>
  <si>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</si>
  <si>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</si>
  <si>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</si>
  <si>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</si>
  <si>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</si>
  <si>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</si>
  <si>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</si>
  <si>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</si>
  <si>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</si>
  <si>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</si>
  <si>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</si>
  <si>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</si>
  <si>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</si>
  <si>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</si>
  <si>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</si>
  <si>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</si>
  <si>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</si>
  <si>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</si>
  <si>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</si>
  <si>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</si>
  <si>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</si>
  <si>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</si>
  <si>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</si>
  <si>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</si>
  <si>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</si>
  <si>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</si>
  <si>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</si>
  <si>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</si>
  <si>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</si>
  <si>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</si>
  <si>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</si>
  <si>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</si>
  <si>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</si>
  <si>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</si>
  <si>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</si>
  <si>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</si>
  <si>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</si>
  <si>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</si>
  <si>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</si>
  <si>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</si>
  <si>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</si>
  <si>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</si>
  <si>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</si>
  <si>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</si>
  <si>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</si>
  <si>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</si>
  <si>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</si>
  <si>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</si>
  <si>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</si>
  <si>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</si>
  <si>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</si>
  <si>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</si>
  <si>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</si>
  <si>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</si>
  <si>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</si>
  <si>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</si>
  <si>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</si>
  <si>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</si>
  <si>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</si>
  <si>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</si>
  <si>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</si>
  <si>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</si>
  <si>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</si>
  <si>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</si>
  <si>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</si>
  <si>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</si>
  <si>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</si>
  <si>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</si>
  <si>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</si>
  <si>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</si>
  <si>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</si>
  <si>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</si>
  <si>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</si>
  <si>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</si>
  <si>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</si>
  <si>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</si>
  <si>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</si>
  <si>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</si>
  <si>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</si>
  <si>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</si>
  <si>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</si>
  <si>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</si>
  <si>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</si>
  <si>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</si>
  <si>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</si>
  <si>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</si>
  <si>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</si>
  <si>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</si>
  <si>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</si>
  <si>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</si>
  <si>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</si>
  <si>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</si>
  <si>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</si>
  <si>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</si>
  <si>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</si>
  <si>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</si>
  <si>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</si>
  <si>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</si>
  <si>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</si>
  <si>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</si>
  <si>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</si>
  <si>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</si>
  <si>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</si>
  <si>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</si>
  <si>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</si>
  <si>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</si>
  <si>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</si>
  <si>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</si>
  <si>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</si>
  <si>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</si>
  <si>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</si>
  <si>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</si>
  <si>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</si>
  <si>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</si>
  <si>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</si>
  <si>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</si>
  <si>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</si>
  <si>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</si>
  <si>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</si>
  <si>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</si>
  <si>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</si>
  <si>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</si>
  <si>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</si>
  <si>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</si>
  <si>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</si>
  <si>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</si>
  <si>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</si>
  <si>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</si>
  <si>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</si>
  <si>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</si>
  <si>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</si>
  <si>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</si>
  <si>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</si>
  <si>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</si>
  <si>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</si>
  <si>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</si>
  <si>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</si>
  <si>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</si>
  <si>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</si>
  <si>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</si>
  <si>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</si>
  <si>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</si>
  <si>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</si>
  <si>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</si>
  <si>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</si>
  <si>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</si>
  <si>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</si>
  <si>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</si>
  <si>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</si>
  <si>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</si>
  <si>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</si>
  <si>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</si>
  <si>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</si>
  <si>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</si>
  <si>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</si>
  <si>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</si>
  <si>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</si>
  <si>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</si>
  <si>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</si>
  <si>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</si>
  <si>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</si>
  <si>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</si>
  <si>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</si>
  <si>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</si>
  <si>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</si>
  <si>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</si>
  <si>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</si>
  <si>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</si>
  <si>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</si>
  <si>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</si>
  <si>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</si>
  <si>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</si>
  <si>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</si>
  <si>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</si>
  <si>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</si>
  <si>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</si>
  <si>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</si>
  <si>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</si>
  <si>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</si>
  <si>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</si>
  <si>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</si>
  <si>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</si>
  <si>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</si>
  <si>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</si>
  <si>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</si>
  <si>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</si>
  <si>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</si>
  <si>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</si>
  <si>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</si>
  <si>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</si>
  <si>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</si>
  <si>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</si>
  <si>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</si>
  <si>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</si>
  <si>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</si>
  <si>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</si>
  <si>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</si>
  <si>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</si>
  <si>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</si>
  <si>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</si>
  <si>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</si>
  <si>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</si>
  <si>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</si>
  <si>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</si>
  <si>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</si>
  <si>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</si>
  <si>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</si>
  <si>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</si>
  <si>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</si>
  <si>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</si>
  <si>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</si>
  <si>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</si>
  <si>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</si>
  <si>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</si>
  <si>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</si>
  <si>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</si>
  <si>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</si>
  <si>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</si>
  <si>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</si>
  <si>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</si>
  <si>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</si>
  <si>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</si>
  <si>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</si>
  <si>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</si>
  <si>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</si>
  <si>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</si>
  <si>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</si>
  <si>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</si>
  <si>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</si>
  <si>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</si>
  <si>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</si>
  <si>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</si>
  <si>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</si>
  <si>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</si>
  <si>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</si>
  <si>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</si>
  <si>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</si>
  <si>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</si>
  <si>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</si>
  <si>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</si>
  <si>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</si>
  <si>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</si>
  <si>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</si>
  <si>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</si>
  <si>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</si>
  <si>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</si>
  <si>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</si>
  <si>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</si>
  <si>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</si>
  <si>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</si>
  <si>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</si>
  <si>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</si>
  <si>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</si>
  <si>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</si>
  <si>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</si>
  <si>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</si>
  <si>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</si>
  <si>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</si>
  <si>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</si>
  <si>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</si>
  <si>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</si>
  <si>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</si>
  <si>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</si>
  <si>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</si>
  <si>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</si>
  <si>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</si>
  <si>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</si>
  <si>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</si>
  <si>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</si>
  <si>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</si>
  <si>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</si>
  <si>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</si>
  <si>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</si>
  <si>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</si>
  <si>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</si>
  <si>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</si>
  <si>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</si>
  <si>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</si>
  <si>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</si>
  <si>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</si>
  <si>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</si>
  <si>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</si>
  <si>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</si>
  <si>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</si>
  <si>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</si>
  <si>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</si>
  <si>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</si>
  <si>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</si>
  <si>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</si>
  <si>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</si>
  <si>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</si>
  <si>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</si>
  <si>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</si>
  <si>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</si>
  <si>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</si>
  <si>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</si>
  <si>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</si>
  <si>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</si>
  <si>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</si>
  <si>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</si>
  <si>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</si>
  <si>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</si>
  <si>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</si>
  <si>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</si>
  <si>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</si>
  <si>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</si>
  <si>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</si>
  <si>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</si>
  <si>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</si>
  <si>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</si>
  <si>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</si>
  <si>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</si>
  <si>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</si>
  <si>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</si>
  <si>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</si>
  <si>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</si>
  <si>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</si>
  <si>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</si>
  <si>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</si>
  <si>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</si>
  <si>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</si>
  <si>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</si>
  <si>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</si>
  <si>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</si>
  <si>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</si>
  <si>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</si>
  <si>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</si>
  <si>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</si>
  <si>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</si>
  <si>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</si>
  <si>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</si>
  <si>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</si>
  <si>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</si>
  <si>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</si>
  <si>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</si>
  <si>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</si>
  <si>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</si>
  <si>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</si>
  <si>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</si>
  <si>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</si>
  <si>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</si>
  <si>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</si>
  <si>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</si>
  <si>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</si>
  <si>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</si>
  <si>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</si>
  <si>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</si>
  <si>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</si>
  <si>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</si>
  <si>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</si>
  <si>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</si>
  <si>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</si>
  <si>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</si>
  <si>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</si>
  <si>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</si>
  <si>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</si>
  <si>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</si>
  <si>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</si>
  <si>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</si>
  <si>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</si>
  <si>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</si>
  <si>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</si>
  <si>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</si>
  <si>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</si>
  <si>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</si>
  <si>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</si>
  <si>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</si>
  <si>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</si>
  <si>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</si>
  <si>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</si>
  <si>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</si>
  <si>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</si>
  <si>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</si>
  <si>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</si>
  <si>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</si>
  <si>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</si>
  <si>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</si>
  <si>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</si>
  <si>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</si>
  <si>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</si>
  <si>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</si>
  <si>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</si>
  <si>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</si>
  <si>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</si>
  <si>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</si>
  <si>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</si>
  <si>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</si>
  <si>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</si>
  <si>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</si>
  <si>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</si>
  <si>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</si>
  <si>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</si>
  <si>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</si>
  <si>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</si>
  <si>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</si>
  <si>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</si>
  <si>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</si>
  <si>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</si>
  <si>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</si>
  <si>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</si>
  <si>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</si>
  <si>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</si>
  <si>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</si>
  <si>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</si>
  <si>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</si>
  <si>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</si>
  <si>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</si>
  <si>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</si>
  <si>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</si>
  <si>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</si>
  <si>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</si>
  <si>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</si>
  <si>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</si>
  <si>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</si>
  <si>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</si>
  <si>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</si>
  <si>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</si>
  <si>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</si>
  <si>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</si>
  <si>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</si>
  <si>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</si>
  <si>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</si>
  <si>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</si>
  <si>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</si>
  <si>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</si>
  <si>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</si>
  <si>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</si>
  <si>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</si>
  <si>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</si>
  <si>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</si>
  <si>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</si>
  <si>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</si>
  <si>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</si>
  <si>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</si>
  <si>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</si>
  <si>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</si>
  <si>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</si>
  <si>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</si>
  <si>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</si>
  <si>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</si>
  <si>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</si>
  <si>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</si>
  <si>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</si>
  <si>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</si>
  <si>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</si>
  <si>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</si>
  <si>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</si>
  <si>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</si>
  <si>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</si>
  <si>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</si>
  <si>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</si>
  <si>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</si>
  <si>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</si>
  <si>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</si>
  <si>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</si>
  <si>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</si>
  <si>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</si>
  <si>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</si>
  <si>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</si>
  <si>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</si>
  <si>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</si>
  <si>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</si>
  <si>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</si>
  <si>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</si>
  <si>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</si>
  <si>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</si>
  <si>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</si>
  <si>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</si>
  <si>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</si>
  <si>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</si>
  <si>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</si>
  <si>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</si>
  <si>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</si>
  <si>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</si>
  <si>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</si>
  <si>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</si>
  <si>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</si>
  <si>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</si>
  <si>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</si>
  <si>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</si>
  <si>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</si>
  <si>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</si>
  <si>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</si>
  <si>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</si>
  <si>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</si>
  <si>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</si>
  <si>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</si>
  <si>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</si>
  <si>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</si>
  <si>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</si>
  <si>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</si>
  <si>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</si>
  <si>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</si>
  <si>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</si>
  <si>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</si>
  <si>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</si>
  <si>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</si>
  <si>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</si>
  <si>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</si>
  <si>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</si>
  <si>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</si>
  <si>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</si>
  <si>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</si>
  <si>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</si>
  <si>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</si>
  <si>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</si>
  <si>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</si>
  <si>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</si>
  <si>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</si>
  <si>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</si>
  <si>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</si>
  <si>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</si>
  <si>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</si>
  <si>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</si>
  <si>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</si>
  <si>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</si>
  <si>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</si>
  <si>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</si>
  <si>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</si>
  <si>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</si>
  <si>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</si>
  <si>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</si>
  <si>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</si>
  <si>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</si>
  <si>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</si>
  <si>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</si>
  <si>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</si>
  <si>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</si>
  <si>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</si>
  <si>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</si>
  <si>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</si>
  <si>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</si>
  <si>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</si>
  <si>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</si>
  <si>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</si>
  <si>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</si>
  <si>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</si>
  <si>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</si>
  <si>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</si>
  <si>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</si>
  <si>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</si>
  <si>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</si>
  <si>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</si>
  <si>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</si>
  <si>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</si>
  <si>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</si>
  <si>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</si>
  <si>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</si>
  <si>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</si>
  <si>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</si>
  <si>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</si>
  <si>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</si>
  <si>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</si>
  <si>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</si>
  <si>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</si>
  <si>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</si>
  <si>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</si>
  <si>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</si>
  <si>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</si>
  <si>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</si>
  <si>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</si>
  <si>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</si>
  <si>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</si>
  <si>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</si>
  <si>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</si>
  <si>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</si>
  <si>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</si>
  <si>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</si>
  <si>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</si>
  <si>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</si>
  <si>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</si>
  <si>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</si>
  <si>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</si>
  <si>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</si>
  <si>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</si>
  <si>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</si>
  <si>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</si>
  <si>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</si>
  <si>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</si>
  <si>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</si>
  <si>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</si>
  <si>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</si>
  <si>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</si>
  <si>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</si>
  <si>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</si>
  <si>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</si>
  <si>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</si>
  <si>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</si>
  <si>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</si>
  <si>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</si>
  <si>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</si>
  <si>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</si>
  <si>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</si>
  <si>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</si>
  <si>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</si>
  <si>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</si>
  <si>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</si>
  <si>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</si>
  <si>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</si>
  <si>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</si>
  <si>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</si>
  <si>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</si>
  <si>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</si>
  <si>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</si>
  <si>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</si>
  <si>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</si>
  <si>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</si>
  <si>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</si>
  <si>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</si>
  <si>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</si>
  <si>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</si>
  <si>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</si>
  <si>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</si>
  <si>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</si>
  <si>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</si>
  <si>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</si>
  <si>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</si>
  <si>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</si>
  <si>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</si>
  <si>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</si>
  <si>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</si>
  <si>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</si>
  <si>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</si>
  <si>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</si>
  <si>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</si>
  <si>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</si>
  <si>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</si>
  <si>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</si>
  <si>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</si>
  <si>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</si>
  <si>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</si>
  <si>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</si>
  <si>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</si>
  <si>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</si>
  <si>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</si>
  <si>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</si>
  <si>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</si>
  <si>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</si>
  <si>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</si>
  <si>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</si>
  <si>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</si>
  <si>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</si>
  <si>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</si>
  <si>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</si>
  <si>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</si>
  <si>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</si>
  <si>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</si>
  <si>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</si>
  <si>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</si>
  <si>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</si>
  <si>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</si>
  <si>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</si>
  <si>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</si>
  <si>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</si>
  <si>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</si>
  <si>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</si>
  <si>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</si>
  <si>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</si>
  <si>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</si>
  <si>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</si>
  <si>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</si>
  <si>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</si>
  <si>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</si>
  <si>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</si>
  <si>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</si>
  <si>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</si>
  <si>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</si>
  <si>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</si>
  <si>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</si>
  <si>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</si>
  <si>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</si>
  <si>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</si>
  <si>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</si>
  <si>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</si>
  <si>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</si>
  <si>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</si>
  <si>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</si>
  <si>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</si>
  <si>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</si>
  <si>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</si>
  <si>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</si>
  <si>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</si>
  <si>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</si>
  <si>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</si>
  <si>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</si>
  <si>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</si>
  <si>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</si>
  <si>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</si>
  <si>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</si>
  <si>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</si>
  <si>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</si>
  <si>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</si>
  <si>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</si>
  <si>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</si>
  <si>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</si>
  <si>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</si>
  <si>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</si>
  <si>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</si>
  <si>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</si>
  <si>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</si>
  <si>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</si>
  <si>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</si>
  <si>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</si>
  <si>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</si>
  <si>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</si>
  <si>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</si>
  <si>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</si>
  <si>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</si>
  <si>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</si>
  <si>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</si>
  <si>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</si>
  <si>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</si>
  <si>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</si>
  <si>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</si>
  <si>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</si>
  <si>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</si>
  <si>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</si>
  <si>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</si>
  <si>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</si>
  <si>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</si>
  <si>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</si>
  <si>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</si>
  <si>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</si>
  <si>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</si>
  <si>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</si>
  <si>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</si>
  <si>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</si>
  <si>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</si>
  <si>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</si>
  <si>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</si>
  <si>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</si>
  <si>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</si>
  <si>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</si>
  <si>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</si>
  <si>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</si>
  <si>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</si>
  <si>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</si>
  <si>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</si>
  <si>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</si>
  <si>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</si>
  <si>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</si>
  <si>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</si>
  <si>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</si>
  <si>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</si>
  <si>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</si>
  <si>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</si>
  <si>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</si>
  <si>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</si>
  <si>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</si>
  <si>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</si>
  <si>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</si>
  <si>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</si>
  <si>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</si>
  <si>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</si>
  <si>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</si>
  <si>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</si>
  <si>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</si>
  <si>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</si>
  <si>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</si>
  <si>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</si>
  <si>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</si>
  <si>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</si>
  <si>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</si>
  <si>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</si>
  <si>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</si>
  <si>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</si>
  <si>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</si>
  <si>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</si>
  <si>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</si>
  <si>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</si>
  <si>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</si>
  <si>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</si>
  <si>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</si>
  <si>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</si>
  <si>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</si>
  <si>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</si>
  <si>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</si>
  <si>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</si>
  <si>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</si>
  <si>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</si>
  <si>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</si>
  <si>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</si>
  <si>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</si>
  <si>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</si>
  <si>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</si>
  <si>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</si>
  <si>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</si>
  <si>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</si>
  <si>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</si>
  <si>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</si>
  <si>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</si>
  <si>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</si>
  <si>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</si>
  <si>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</si>
  <si>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</si>
  <si>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</si>
  <si>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</si>
  <si>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</si>
  <si>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</si>
  <si>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</si>
  <si>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</si>
  <si>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</si>
  <si>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</si>
  <si>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</si>
  <si>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</si>
  <si>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</si>
  <si>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</si>
  <si>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</si>
  <si>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</si>
  <si>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</si>
  <si>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</si>
  <si>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</si>
  <si>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</si>
  <si>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</si>
  <si>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</si>
  <si>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</si>
  <si>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</si>
  <si>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</si>
  <si>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</si>
  <si>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</si>
  <si>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</si>
  <si>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</si>
  <si>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</si>
  <si>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</si>
  <si>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</si>
  <si>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</si>
  <si>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</si>
  <si>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</si>
  <si>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</si>
  <si>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</si>
  <si>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</si>
  <si>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</si>
  <si>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</si>
  <si>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</si>
  <si>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</si>
  <si>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</si>
  <si>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</si>
  <si>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</si>
  <si>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</si>
  <si>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</si>
  <si>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</si>
  <si>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</si>
  <si>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</si>
  <si>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</si>
  <si>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</si>
  <si>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</si>
  <si>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</si>
  <si>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</si>
  <si>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</si>
  <si>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</si>
  <si>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</si>
  <si>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</si>
  <si>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</si>
  <si>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</si>
  <si>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</si>
  <si>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</si>
  <si>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</si>
  <si>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</si>
  <si>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</si>
  <si>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</si>
  <si>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</si>
  <si>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</si>
  <si>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</si>
  <si>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</si>
  <si>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</si>
  <si>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</si>
  <si>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</si>
  <si>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</si>
  <si>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</si>
  <si>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</si>
  <si>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</si>
  <si>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</si>
  <si>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</si>
  <si>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</si>
  <si>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</si>
  <si>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</si>
  <si>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</si>
  <si>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</si>
  <si>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</si>
  <si>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</si>
  <si>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</si>
  <si>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</si>
  <si>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</si>
  <si>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</si>
  <si>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</si>
  <si>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</si>
  <si>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</si>
  <si>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</si>
  <si>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</si>
  <si>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</si>
  <si>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</si>
  <si>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</si>
  <si>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</si>
  <si>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</si>
  <si>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</si>
  <si>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</si>
  <si>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</si>
  <si>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</si>
  <si>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</si>
  <si>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</si>
  <si>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</si>
  <si>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</si>
  <si>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</si>
  <si>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</si>
  <si>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</si>
  <si>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</si>
  <si>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</si>
  <si>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</si>
  <si>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</si>
  <si>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</si>
  <si>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</si>
  <si>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</si>
  <si>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</si>
  <si>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</si>
  <si>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</si>
  <si>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</si>
  <si>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</si>
  <si>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</si>
  <si>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</si>
  <si>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</si>
  <si>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</si>
  <si>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</si>
  <si>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</si>
  <si>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</si>
  <si>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</si>
  <si>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</si>
  <si>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</si>
  <si>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</si>
  <si>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</si>
  <si>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</si>
  <si>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</si>
  <si>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</si>
  <si>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</si>
  <si>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</si>
  <si>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</si>
  <si>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</si>
  <si>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</si>
  <si>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</si>
  <si>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</si>
  <si>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</si>
  <si>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</si>
  <si>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</si>
  <si>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</si>
  <si>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</si>
  <si>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</si>
  <si>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</si>
  <si>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</si>
  <si>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</si>
  <si>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</si>
  <si>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</si>
  <si>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</si>
  <si>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</si>
  <si>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</si>
  <si>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</si>
  <si>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</si>
  <si>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</si>
  <si>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</si>
  <si>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</si>
  <si>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</si>
  <si>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</si>
  <si>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</si>
  <si>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</si>
  <si>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</si>
  <si>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</si>
  <si>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</si>
  <si>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</si>
  <si>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</si>
  <si>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</si>
  <si>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</si>
  <si>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</si>
  <si>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</si>
  <si>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</si>
  <si>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</si>
  <si>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</si>
  <si>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</si>
  <si>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</si>
  <si>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</si>
  <si>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</si>
  <si>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</si>
  <si>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</si>
  <si>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</si>
  <si>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</si>
  <si>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</si>
  <si>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</si>
  <si>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</si>
  <si>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</si>
  <si>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</si>
  <si>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</si>
  <si>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</si>
  <si>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</si>
  <si>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</si>
  <si>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</si>
  <si>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</si>
  <si>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</si>
  <si>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</si>
  <si>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</si>
  <si>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</si>
  <si>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</si>
  <si>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</si>
  <si>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</si>
  <si>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</si>
  <si>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</si>
  <si>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</si>
  <si>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</si>
  <si>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</si>
  <si>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</si>
  <si>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</si>
  <si>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</si>
  <si>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</si>
  <si>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</si>
  <si>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</si>
  <si>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</si>
  <si>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</si>
  <si>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</si>
  <si>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</si>
  <si>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</si>
  <si>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</si>
  <si>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</si>
  <si>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</si>
  <si>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</si>
  <si>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</si>
  <si>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</si>
  <si>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</si>
  <si>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</si>
  <si>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</si>
  <si>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</si>
  <si>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</si>
  <si>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</si>
  <si>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</si>
  <si>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</si>
  <si>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</si>
  <si>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</si>
  <si>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</si>
  <si>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</si>
  <si>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</si>
  <si>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</si>
  <si>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</si>
  <si>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</si>
  <si>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</si>
  <si>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</si>
  <si>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</si>
  <si>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</si>
  <si>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</si>
  <si>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</si>
  <si>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</si>
  <si>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</si>
  <si>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</si>
  <si>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</si>
  <si>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</si>
  <si>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</si>
  <si>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</si>
  <si>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</si>
  <si>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</si>
  <si>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</si>
  <si>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</si>
  <si>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</si>
  <si>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</si>
  <si>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</si>
  <si>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</si>
  <si>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</si>
  <si>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</si>
  <si>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</si>
  <si>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</si>
  <si>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</si>
  <si>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</si>
  <si>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</si>
  <si>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</si>
  <si>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</si>
  <si>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</si>
  <si>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</si>
  <si>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</si>
  <si>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</si>
  <si>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</si>
  <si>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</si>
  <si>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</si>
  <si>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</si>
  <si>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</si>
  <si>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</si>
  <si>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</si>
  <si>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</si>
  <si>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</si>
  <si>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</si>
  <si>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</si>
  <si>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</si>
  <si>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</si>
  <si>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</si>
  <si>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</si>
  <si>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</si>
  <si>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</si>
  <si>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</si>
  <si>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</si>
  <si>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</si>
  <si>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</si>
  <si>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</si>
  <si>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</si>
  <si>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</si>
  <si>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</si>
  <si>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</si>
  <si>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</si>
  <si>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</si>
  <si>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</si>
  <si>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</si>
  <si>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</si>
  <si>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</si>
  <si>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</si>
  <si>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</si>
  <si>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</si>
  <si>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</si>
  <si>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</si>
  <si>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</si>
  <si>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</si>
  <si>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</si>
  <si>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</si>
  <si>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</si>
  <si>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</si>
  <si>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</si>
  <si>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</si>
  <si>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</si>
  <si>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</si>
  <si>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</si>
  <si>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</si>
  <si>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</si>
  <si>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</si>
  <si>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</si>
  <si>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</si>
  <si>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</si>
  <si>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</si>
  <si>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</si>
  <si>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</si>
  <si>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</si>
  <si>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</si>
  <si>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</si>
  <si>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</si>
  <si>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</si>
  <si>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</si>
  <si>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</si>
  <si>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</si>
  <si>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</si>
  <si>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</si>
  <si>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</si>
  <si>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</si>
  <si>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</si>
  <si>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</si>
  <si>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</si>
  <si>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</si>
  <si>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</si>
  <si>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</si>
  <si>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</si>
  <si>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</si>
  <si>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</si>
  <si>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</si>
  <si>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</si>
  <si>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</si>
  <si>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</si>
  <si>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</si>
  <si>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</si>
  <si>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</si>
  <si>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</si>
  <si>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</si>
  <si>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</si>
  <si>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</si>
  <si>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</si>
  <si>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</si>
  <si>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</si>
  <si>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</si>
  <si>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</si>
  <si>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</si>
  <si>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</si>
  <si>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</si>
  <si>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</si>
  <si>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</si>
  <si>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</si>
  <si>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</si>
  <si>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</si>
  <si>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</si>
  <si>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</si>
  <si>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</si>
  <si>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</si>
  <si>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</si>
  <si>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</si>
  <si>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</si>
  <si>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</si>
  <si>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</si>
  <si>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</si>
  <si>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</si>
  <si>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</si>
  <si>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</si>
  <si>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</si>
  <si>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</si>
  <si>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</si>
  <si>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</si>
  <si>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</si>
  <si>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</si>
  <si>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</si>
  <si>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</si>
  <si>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</si>
  <si>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</si>
  <si>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</si>
  <si>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</si>
  <si>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</si>
  <si>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</si>
  <si>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</si>
  <si>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</si>
  <si>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</si>
  <si>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</si>
  <si>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</si>
  <si>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</si>
  <si>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</si>
  <si>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</si>
  <si>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</si>
  <si>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</si>
  <si>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</si>
  <si>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</si>
  <si>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</si>
  <si>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</si>
  <si>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</si>
  <si>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</si>
  <si>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</si>
  <si>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</si>
  <si>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</si>
  <si>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</si>
  <si>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</si>
  <si>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</si>
  <si>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</si>
  <si>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</si>
  <si>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</si>
  <si>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</si>
  <si>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</si>
  <si>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</si>
  <si>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</si>
  <si>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</si>
  <si>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</si>
  <si>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</si>
  <si>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</si>
  <si>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</si>
  <si>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</si>
  <si>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</si>
  <si>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</si>
  <si>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</si>
  <si>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</si>
  <si>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</si>
  <si>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</si>
  <si>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</si>
  <si>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</si>
  <si>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</si>
  <si>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</si>
  <si>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</si>
  <si>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</si>
  <si>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</si>
  <si>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</si>
  <si>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</si>
  <si>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</si>
  <si>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</si>
  <si>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</si>
  <si>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</si>
  <si>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</si>
  <si>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</si>
  <si>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</si>
  <si>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</si>
  <si>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</si>
  <si>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</si>
  <si>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</si>
  <si>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</si>
  <si>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</si>
  <si>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</si>
  <si>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</si>
  <si>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</si>
  <si>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</si>
  <si>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</si>
  <si>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</si>
  <si>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</si>
  <si>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</si>
  <si>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</si>
  <si>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</si>
  <si>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</si>
  <si>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</si>
  <si>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</si>
  <si>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</si>
  <si>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</si>
  <si>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</si>
  <si>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</si>
  <si>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</si>
  <si>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</si>
  <si>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</si>
  <si>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</si>
  <si>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</si>
  <si>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</si>
  <si>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</si>
  <si>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</si>
  <si>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</si>
  <si>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</si>
  <si>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</si>
  <si>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</si>
  <si>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</si>
  <si>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</si>
  <si>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</si>
  <si>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</si>
  <si>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</si>
  <si>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</si>
  <si>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</si>
  <si>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</si>
  <si>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</si>
  <si>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</si>
  <si>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</si>
  <si>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</si>
  <si>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</si>
  <si>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</si>
  <si>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</si>
  <si>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</si>
  <si>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</si>
  <si>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</si>
  <si>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</si>
  <si>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</si>
  <si>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</si>
  <si>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</si>
  <si>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</si>
  <si>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</si>
  <si>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</si>
  <si>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</si>
  <si>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</si>
  <si>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</si>
  <si>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</si>
  <si>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</si>
  <si>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</si>
  <si>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</si>
  <si>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</si>
  <si>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</si>
  <si>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</si>
  <si>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</si>
  <si>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</si>
  <si>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</si>
  <si>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</si>
  <si>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</si>
  <si>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</si>
  <si>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</si>
  <si>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</si>
  <si>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</si>
  <si>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</si>
  <si>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</si>
  <si>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</si>
  <si>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</si>
  <si>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</si>
  <si>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</si>
  <si>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</si>
  <si>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</si>
  <si>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</si>
  <si>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</si>
  <si>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</si>
  <si>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</si>
  <si>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</si>
  <si>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</si>
  <si>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</si>
  <si>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</si>
  <si>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</si>
  <si>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</si>
  <si>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</si>
  <si>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</si>
  <si>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</si>
  <si>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</si>
  <si>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</si>
  <si>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</si>
  <si>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</si>
  <si>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</si>
  <si>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</si>
  <si>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</si>
  <si>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</si>
  <si>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</si>
  <si>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</si>
  <si>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</si>
  <si>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</si>
  <si>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</si>
  <si>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</si>
  <si>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</si>
  <si>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</si>
  <si>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</si>
  <si>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</si>
  <si>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</si>
  <si>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</si>
  <si>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</si>
  <si>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</si>
  <si>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</si>
  <si>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</si>
  <si>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</si>
  <si>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</si>
  <si>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</si>
  <si>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</si>
  <si>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</si>
  <si>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</si>
  <si>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</si>
  <si>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</si>
  <si>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</si>
  <si>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</si>
  <si>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</si>
  <si>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</si>
  <si>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</si>
  <si>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</si>
  <si>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</si>
  <si>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</si>
  <si>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</si>
  <si>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</si>
  <si>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</si>
  <si>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</si>
  <si>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</si>
  <si>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</si>
  <si>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</si>
  <si>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</si>
  <si>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</si>
  <si>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</si>
  <si>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</si>
  <si>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</si>
  <si>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</si>
  <si>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</si>
  <si>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</si>
  <si>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</si>
  <si>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</si>
  <si>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</si>
  <si>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</si>
  <si>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</si>
  <si>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</si>
  <si>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</si>
  <si>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</si>
  <si>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</si>
  <si>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</si>
  <si>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</si>
  <si>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</si>
  <si>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</si>
  <si>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</si>
  <si>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</si>
  <si>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</si>
  <si>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</si>
  <si>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</si>
  <si>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</si>
  <si>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</si>
  <si>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</si>
  <si>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</si>
  <si>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</si>
  <si>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</si>
  <si>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</si>
  <si>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</si>
  <si>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</si>
  <si>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</si>
  <si>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</si>
  <si>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</si>
  <si>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</si>
  <si>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</si>
  <si>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</si>
  <si>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</si>
  <si>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</si>
  <si>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</si>
  <si>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</si>
  <si>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</si>
  <si>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</si>
  <si>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</si>
  <si>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</si>
  <si>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</si>
  <si>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</si>
  <si>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</si>
  <si>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</si>
  <si>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</si>
  <si>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</si>
  <si>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</si>
  <si>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</si>
  <si>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</si>
  <si>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</si>
  <si>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</si>
  <si>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</si>
  <si>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</si>
  <si>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</si>
  <si>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</si>
  <si>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</si>
  <si>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</si>
  <si>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</si>
  <si>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</si>
  <si>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</si>
  <si>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</si>
  <si>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</si>
  <si>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</si>
  <si>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</si>
  <si>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</si>
  <si>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</si>
  <si>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</si>
  <si>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</si>
  <si>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</si>
  <si>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</si>
  <si>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</si>
  <si>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</si>
  <si>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</si>
  <si>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</si>
  <si>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</si>
  <si>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</si>
  <si>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</si>
  <si>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</si>
  <si>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</si>
  <si>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</si>
  <si>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</si>
  <si>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</si>
  <si>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</si>
  <si>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</si>
  <si>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</si>
  <si>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</si>
  <si>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</si>
  <si>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</si>
  <si>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</si>
  <si>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</si>
  <si>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</si>
  <si>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</si>
  <si>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</si>
  <si>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</si>
  <si>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</si>
  <si>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</si>
  <si>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</si>
  <si>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</si>
  <si>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</si>
  <si>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</si>
  <si>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</si>
  <si>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</si>
  <si>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</si>
  <si>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</si>
  <si>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</si>
  <si>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</si>
  <si>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</si>
  <si>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</si>
  <si>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</si>
  <si>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</si>
  <si>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</si>
  <si>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</si>
  <si>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</si>
  <si>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</si>
  <si>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</si>
  <si>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</si>
  <si>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</si>
  <si>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</si>
  <si>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</si>
  <si>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</si>
  <si>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</si>
  <si>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</si>
  <si>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</si>
  <si>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</si>
  <si>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</si>
  <si>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</si>
  <si>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</si>
  <si>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</si>
  <si>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</si>
  <si>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</si>
  <si>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</si>
  <si>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</si>
  <si>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</si>
  <si>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</si>
  <si>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</si>
  <si>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</si>
  <si>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</si>
  <si>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</si>
  <si>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</si>
  <si>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</si>
  <si>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</si>
  <si>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</si>
  <si>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</si>
  <si>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</si>
  <si>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</si>
  <si>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</si>
  <si>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</si>
  <si>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</si>
  <si>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</si>
  <si>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</si>
  <si>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</si>
  <si>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</si>
  <si>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</si>
  <si>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</si>
  <si>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</si>
  <si>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</si>
  <si>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</si>
  <si>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</si>
  <si>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</si>
  <si>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</si>
  <si>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</si>
  <si>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</si>
  <si>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</si>
  <si>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</si>
  <si>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</si>
  <si>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</si>
  <si>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</si>
  <si>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</si>
  <si>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</si>
  <si>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</si>
  <si>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</si>
  <si>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</si>
  <si>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</si>
  <si>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</si>
  <si>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</si>
  <si>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</si>
  <si>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</si>
  <si>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</si>
  <si>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</si>
  <si>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</si>
  <si>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</si>
  <si>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</si>
  <si>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</si>
  <si>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</si>
  <si>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</si>
  <si>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</si>
  <si>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</si>
  <si>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</si>
  <si>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</si>
  <si>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</si>
  <si>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</si>
  <si>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</si>
  <si>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</si>
  <si>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</si>
  <si>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</si>
  <si>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</si>
  <si>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</si>
  <si>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</si>
  <si>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</si>
  <si>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</si>
  <si>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</si>
  <si>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</si>
  <si>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</si>
  <si>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</si>
  <si>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</si>
  <si>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</si>
  <si>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</si>
  <si>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</si>
  <si>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</si>
  <si>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</si>
  <si>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</si>
  <si>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</si>
  <si>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</si>
  <si>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</si>
  <si>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</si>
  <si>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</si>
  <si>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</si>
  <si>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</si>
  <si>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</si>
  <si>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</si>
  <si>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</si>
  <si>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</si>
  <si>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</si>
  <si>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</si>
  <si>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</si>
  <si>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</si>
  <si>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</si>
  <si>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</si>
  <si>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</si>
  <si>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</si>
  <si>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</si>
  <si>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</si>
  <si>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</si>
  <si>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</si>
  <si>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</si>
  <si>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</si>
  <si>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</si>
  <si>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</si>
  <si>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</si>
  <si>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</si>
  <si>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</si>
  <si>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</si>
  <si>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</si>
  <si>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</si>
  <si>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</si>
  <si>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</si>
  <si>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</si>
  <si>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</si>
  <si>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</si>
  <si>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</si>
  <si>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</si>
  <si>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</si>
  <si>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</si>
  <si>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</si>
  <si>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</si>
  <si>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</si>
  <si>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</si>
  <si>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</si>
  <si>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</si>
  <si>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</si>
  <si>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</si>
  <si>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</si>
  <si>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</si>
  <si>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</si>
  <si>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</si>
  <si>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</si>
  <si>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</si>
  <si>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</si>
  <si>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</si>
  <si>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</si>
  <si>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</si>
  <si>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</si>
  <si>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</si>
  <si>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</si>
  <si>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</si>
  <si>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</si>
  <si>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</si>
  <si>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</si>
  <si>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</si>
  <si>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</si>
  <si>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</si>
  <si>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</si>
  <si>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</si>
  <si>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</si>
  <si>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</si>
  <si>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</si>
  <si>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</si>
  <si>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</si>
  <si>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</si>
  <si>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</si>
  <si>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</si>
  <si>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</si>
  <si>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</si>
  <si>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</si>
  <si>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</si>
  <si>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</si>
  <si>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</si>
  <si>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</si>
  <si>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</si>
  <si>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</si>
  <si>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</si>
  <si>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</si>
  <si>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</si>
  <si>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</si>
  <si>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</si>
  <si>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</si>
  <si>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</si>
  <si>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</si>
  <si>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</si>
  <si>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</si>
  <si>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</si>
  <si>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</si>
  <si>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</si>
  <si>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</si>
  <si>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</si>
  <si>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</si>
  <si>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</si>
  <si>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</si>
  <si>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</si>
  <si>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</si>
  <si>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</si>
  <si>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</si>
  <si>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</si>
  <si>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</si>
  <si>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</si>
  <si>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</si>
  <si>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</si>
  <si>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</si>
  <si>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</si>
  <si>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</si>
  <si>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</si>
  <si>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</si>
  <si>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</si>
  <si>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</si>
  <si>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</si>
  <si>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</si>
  <si>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</si>
  <si>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</si>
  <si>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</si>
  <si>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</si>
  <si>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</si>
  <si>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</si>
  <si>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</si>
  <si>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</si>
  <si>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</si>
  <si>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</si>
  <si>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</si>
  <si>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</si>
  <si>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</si>
  <si>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</si>
  <si>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</si>
  <si>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</si>
  <si>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</si>
  <si>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</si>
  <si>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</si>
  <si>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</si>
  <si>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</si>
  <si>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</si>
  <si>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</si>
  <si>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</si>
  <si>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</si>
  <si>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</si>
  <si>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</si>
  <si>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</si>
  <si>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</si>
  <si>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</si>
  <si>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</si>
  <si>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</si>
  <si>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</si>
  <si>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</si>
  <si>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</si>
  <si>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</si>
  <si>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</si>
  <si>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</si>
  <si>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</si>
  <si>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</si>
  <si>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</si>
  <si>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</si>
  <si>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</si>
  <si>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</si>
  <si>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</si>
  <si>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</si>
  <si>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</si>
  <si>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</si>
  <si>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</si>
  <si>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</si>
  <si>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</si>
  <si>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</si>
  <si>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</si>
  <si>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</si>
  <si>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</si>
  <si>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</si>
  <si>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</si>
  <si>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</si>
  <si>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</si>
  <si>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</si>
  <si>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</si>
  <si>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</si>
  <si>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</si>
  <si>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</si>
  <si>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</si>
  <si>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</si>
  <si>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</si>
  <si>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</si>
  <si>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</si>
  <si>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</si>
  <si>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</si>
  <si>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</si>
  <si>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</si>
  <si>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</si>
  <si>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</si>
  <si>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</si>
  <si>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</si>
  <si>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</si>
  <si>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</si>
  <si>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</si>
  <si>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</si>
  <si>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</si>
  <si>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</si>
  <si>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</si>
  <si>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</si>
  <si>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</si>
  <si>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</si>
  <si>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</si>
  <si>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</si>
  <si>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</si>
  <si>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</si>
  <si>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</si>
  <si>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</si>
  <si>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</si>
  <si>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</si>
  <si>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</si>
  <si>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</si>
  <si>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</si>
  <si>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</si>
  <si>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</si>
  <si>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</si>
  <si>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</si>
  <si>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</si>
  <si>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</si>
  <si>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</si>
  <si>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</si>
  <si>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</si>
  <si>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</si>
  <si>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</si>
  <si>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</si>
  <si>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</si>
  <si>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</si>
  <si>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</si>
  <si>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</si>
  <si>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</si>
  <si>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</si>
  <si>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</si>
  <si>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</si>
  <si>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</si>
  <si>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</si>
  <si>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</si>
  <si>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</si>
  <si>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</si>
  <si>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</si>
  <si>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</si>
  <si>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</si>
  <si>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</si>
  <si>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</si>
  <si>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</si>
  <si>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</si>
  <si>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</si>
  <si>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</si>
  <si>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</si>
  <si>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</si>
  <si>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</si>
  <si>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</si>
  <si>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</si>
  <si>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</si>
  <si>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</si>
  <si>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</si>
  <si>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</si>
  <si>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</si>
  <si>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</si>
  <si>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</si>
  <si>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</si>
  <si>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</si>
  <si>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</si>
  <si>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</si>
  <si>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</si>
  <si>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</si>
  <si>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</si>
  <si>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</si>
  <si>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</si>
  <si>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</si>
  <si>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</si>
  <si>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</si>
  <si>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</si>
  <si>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</si>
  <si>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</si>
  <si>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</si>
  <si>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</si>
  <si>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</si>
  <si>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</si>
  <si>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</si>
  <si>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</si>
  <si>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</si>
  <si>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</si>
  <si>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</si>
  <si>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</si>
  <si>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</si>
  <si>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</si>
  <si>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</si>
  <si>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</si>
  <si>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</si>
  <si>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</si>
  <si>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</si>
  <si>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</si>
  <si>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</si>
  <si>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</si>
  <si>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</si>
  <si>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</si>
  <si>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</si>
  <si>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</si>
  <si>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</si>
  <si>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</si>
  <si>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</si>
  <si>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</si>
  <si>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</si>
  <si>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</si>
  <si>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</si>
  <si>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</si>
  <si>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</si>
  <si>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</si>
  <si>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</si>
  <si>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</si>
  <si>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</si>
  <si>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</si>
  <si>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</si>
  <si>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</si>
  <si>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</si>
  <si>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</si>
  <si>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</si>
  <si>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</si>
  <si>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</si>
  <si>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</si>
  <si>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</si>
  <si>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</si>
  <si>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</si>
  <si>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</si>
  <si>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</si>
  <si>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</si>
  <si>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</si>
  <si>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</si>
  <si>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</si>
  <si>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</si>
  <si>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</si>
  <si>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</si>
  <si>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</si>
  <si>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</si>
  <si>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</si>
  <si>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</si>
  <si>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</si>
  <si>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</si>
  <si>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</si>
  <si>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</si>
  <si>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</si>
  <si>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</si>
  <si>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</si>
  <si>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</si>
  <si>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</si>
  <si>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</si>
  <si>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</si>
  <si>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</si>
  <si>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</si>
  <si>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</si>
  <si>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</si>
  <si>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</si>
  <si>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</si>
  <si>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</si>
  <si>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</si>
  <si>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</si>
  <si>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</si>
  <si>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</si>
  <si>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</si>
  <si>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</si>
  <si>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</si>
  <si>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</si>
  <si>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</si>
  <si>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</si>
  <si>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</si>
  <si>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</si>
  <si>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</si>
  <si>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</si>
  <si>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</si>
  <si>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</si>
  <si>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</si>
  <si>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</si>
  <si>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</si>
  <si>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</si>
  <si>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</si>
  <si>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</si>
  <si>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</si>
  <si>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</si>
  <si>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</si>
  <si>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</si>
  <si>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</si>
  <si>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</si>
  <si>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</si>
  <si>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</si>
  <si>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</si>
  <si>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</si>
  <si>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</si>
  <si>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</si>
  <si>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</si>
  <si>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</si>
  <si>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</si>
  <si>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</si>
  <si>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</si>
  <si>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</si>
  <si>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</si>
  <si>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</si>
  <si>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</si>
  <si>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</si>
  <si>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</si>
  <si>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</si>
  <si>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</si>
  <si>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</si>
  <si>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</si>
  <si>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</si>
  <si>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</si>
  <si>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</si>
  <si>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</si>
  <si>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</si>
  <si>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</si>
  <si>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</si>
  <si>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</si>
  <si>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</si>
  <si>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</si>
  <si>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</si>
  <si>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</si>
  <si>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</si>
  <si>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</si>
  <si>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</si>
  <si>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</si>
  <si>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</si>
  <si>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</si>
  <si>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</si>
  <si>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</si>
  <si>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</si>
  <si>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</si>
  <si>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</si>
  <si>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</si>
  <si>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</si>
  <si>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</si>
  <si>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</si>
  <si>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</si>
  <si>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</si>
  <si>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</si>
  <si>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</si>
  <si>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</si>
  <si>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</si>
  <si>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</si>
  <si>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</si>
  <si>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</si>
  <si>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</si>
  <si>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</si>
  <si>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</si>
  <si>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</si>
  <si>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</si>
  <si>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</si>
  <si>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</si>
  <si>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</si>
  <si>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</si>
  <si>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</si>
  <si>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</si>
  <si>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</si>
  <si>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</si>
  <si>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</si>
  <si>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</si>
  <si>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</si>
  <si>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</si>
  <si>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</si>
  <si>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</si>
  <si>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</si>
  <si>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</si>
  <si>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</si>
  <si>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</si>
  <si>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</si>
  <si>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</si>
  <si>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</si>
  <si>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</si>
  <si>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</si>
  <si>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</si>
  <si>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</si>
  <si>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</si>
  <si>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</si>
  <si>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</si>
  <si>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</si>
  <si>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</si>
  <si>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</si>
  <si>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</si>
  <si>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</si>
  <si>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</si>
  <si>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</si>
  <si>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</si>
  <si>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</si>
  <si>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</si>
  <si>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</si>
  <si>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</si>
  <si>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</si>
  <si>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</si>
  <si>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</si>
  <si>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</si>
  <si>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</si>
  <si>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</si>
  <si>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</si>
  <si>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</si>
  <si>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</si>
  <si>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</si>
  <si>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</si>
  <si>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</si>
  <si>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</si>
  <si>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</si>
  <si>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</si>
  <si>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</si>
  <si>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</si>
  <si>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</si>
  <si>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</si>
  <si>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</si>
  <si>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</si>
  <si>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</si>
  <si>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</si>
  <si>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</si>
  <si>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</si>
  <si>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</si>
  <si>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</si>
  <si>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</si>
  <si>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</si>
  <si>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</si>
  <si>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</si>
  <si>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</si>
  <si>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</si>
  <si>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</si>
  <si>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</si>
  <si>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</si>
  <si>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</si>
  <si>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</si>
  <si>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</si>
  <si>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</si>
  <si>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</si>
  <si>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</si>
  <si>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</si>
  <si>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</si>
  <si>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</si>
  <si>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</si>
  <si>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</si>
  <si>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</si>
  <si>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</si>
  <si>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</si>
  <si>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</si>
  <si>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</si>
  <si>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</si>
  <si>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</si>
  <si>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</si>
  <si>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</si>
  <si>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</si>
  <si>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</si>
  <si>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</si>
  <si>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</si>
  <si>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</si>
  <si>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</si>
  <si>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</si>
  <si>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</si>
  <si>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</si>
  <si>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</si>
  <si>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</si>
  <si>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</si>
  <si>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</si>
  <si>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</si>
  <si>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</si>
  <si>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</si>
  <si>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</si>
  <si>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</si>
  <si>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</si>
  <si>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</si>
  <si>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</si>
  <si>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</si>
  <si>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</si>
  <si>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</si>
  <si>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</si>
  <si>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</si>
  <si>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</si>
  <si>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</si>
  <si>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</si>
  <si>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</si>
  <si>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</si>
  <si>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</si>
  <si>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</si>
  <si>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</si>
  <si>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</si>
  <si>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</si>
  <si>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</si>
  <si>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</si>
  <si>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</si>
  <si>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</si>
  <si>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</si>
  <si>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</si>
  <si>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</si>
  <si>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</si>
  <si>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</si>
  <si>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</si>
  <si>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</si>
  <si>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</si>
  <si>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</si>
  <si>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</si>
  <si>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</si>
  <si>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</si>
  <si>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</si>
  <si>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</si>
  <si>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</si>
  <si>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</si>
  <si>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</si>
  <si>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</si>
  <si>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</si>
  <si>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</si>
  <si>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</si>
  <si>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</si>
  <si>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</si>
  <si>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</si>
  <si>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</si>
  <si>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</si>
  <si>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</si>
  <si>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</si>
  <si>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</si>
  <si>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</si>
  <si>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</si>
  <si>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</si>
  <si>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</si>
  <si>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</si>
  <si>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</si>
  <si>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</si>
  <si>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</si>
  <si>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</si>
  <si>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</si>
  <si>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</si>
  <si>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</si>
  <si>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</si>
  <si>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</si>
  <si>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</si>
  <si>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</si>
  <si>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</si>
  <si>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</si>
  <si>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</si>
  <si>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</si>
  <si>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</si>
  <si>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</si>
  <si>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</si>
  <si>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</si>
  <si>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</si>
  <si>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</si>
  <si>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</si>
  <si>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</si>
  <si>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</si>
  <si>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</si>
  <si>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</si>
  <si>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</si>
  <si>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</si>
  <si>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</si>
  <si>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</si>
  <si>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</si>
  <si>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</si>
  <si>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</si>
  <si>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</si>
  <si>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</si>
  <si>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</si>
  <si>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</si>
  <si>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</si>
  <si>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</si>
  <si>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</si>
  <si>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</si>
  <si>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</si>
  <si>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</si>
  <si>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</si>
  <si>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</si>
  <si>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</si>
  <si>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</si>
  <si>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</si>
  <si>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</si>
  <si>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</si>
  <si>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</si>
  <si>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</si>
  <si>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</si>
  <si>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</si>
  <si>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</si>
  <si>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</si>
  <si>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</si>
  <si>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</si>
  <si>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</si>
  <si>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</si>
  <si>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</si>
  <si>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</si>
  <si>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</si>
  <si>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</si>
  <si>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</si>
  <si>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</si>
  <si>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</si>
  <si>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</si>
  <si>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</si>
  <si>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</si>
  <si>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</si>
  <si>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</si>
  <si>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</si>
  <si>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</si>
  <si>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</si>
  <si>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</si>
  <si>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</si>
  <si>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</si>
  <si>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</si>
  <si>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</si>
  <si>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</si>
  <si>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</si>
  <si>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</si>
  <si>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</si>
  <si>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</si>
  <si>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</si>
  <si>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</si>
  <si>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</si>
  <si>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</si>
  <si>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</si>
  <si>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</si>
  <si>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</si>
  <si>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</si>
  <si>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</si>
  <si>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</si>
  <si>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</si>
  <si>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</si>
  <si>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</si>
  <si>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</si>
  <si>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</si>
  <si>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</si>
  <si>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</si>
  <si>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</si>
  <si>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</si>
  <si>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</si>
  <si>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</si>
  <si>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</si>
  <si>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</si>
  <si>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</si>
  <si>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</si>
  <si>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</si>
  <si>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</si>
  <si>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</si>
  <si>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</si>
  <si>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</si>
  <si>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</si>
  <si>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</si>
  <si>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</si>
  <si>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</si>
  <si>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</si>
  <si>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</si>
  <si>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</si>
  <si>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</si>
  <si>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</si>
  <si>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</si>
  <si>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</si>
  <si>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</si>
  <si>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</si>
  <si>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</si>
  <si>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</si>
  <si>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</si>
  <si>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</si>
  <si>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</si>
  <si>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</si>
  <si>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</si>
  <si>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</si>
  <si>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</si>
  <si>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</si>
  <si>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</si>
  <si>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</si>
  <si>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</si>
  <si>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</si>
  <si>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</si>
  <si>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</si>
  <si>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</si>
  <si>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</si>
  <si>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</si>
  <si>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</si>
  <si>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</si>
  <si>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</si>
  <si>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</si>
  <si>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</si>
  <si>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</si>
  <si>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</si>
  <si>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</si>
  <si>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</si>
  <si>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</si>
  <si>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</si>
  <si>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</si>
  <si>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</si>
  <si>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</si>
  <si>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</si>
  <si>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</si>
  <si>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</si>
  <si>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</si>
  <si>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</si>
  <si>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</si>
  <si>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</si>
  <si>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</si>
  <si>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</si>
  <si>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</si>
  <si>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</si>
  <si>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</si>
  <si>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</si>
  <si>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</si>
  <si>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</si>
  <si>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</si>
  <si>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</si>
  <si>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</si>
  <si>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</si>
  <si>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</si>
  <si>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</si>
  <si>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</si>
  <si>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</si>
  <si>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</si>
  <si>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</si>
  <si>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</si>
  <si>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</si>
  <si>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</si>
  <si>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</si>
  <si>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</si>
  <si>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</si>
  <si>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</si>
  <si>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</si>
  <si>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</si>
  <si>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</si>
  <si>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</si>
  <si>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</si>
  <si>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</si>
  <si>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</si>
  <si>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</si>
  <si>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</si>
  <si>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</si>
  <si>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</si>
  <si>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</si>
  <si>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</si>
  <si>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</si>
  <si>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</si>
  <si>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</si>
  <si>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</si>
  <si>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</si>
  <si>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</si>
  <si>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</si>
  <si>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</si>
  <si>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</si>
  <si>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</si>
  <si>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</si>
  <si>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</si>
  <si>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</si>
  <si>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</si>
  <si>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</si>
  <si>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</si>
  <si>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</si>
  <si>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</si>
  <si>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</si>
  <si>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</si>
  <si>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</si>
  <si>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</si>
  <si>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</si>
  <si>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</si>
  <si>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</si>
  <si>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</si>
  <si>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</si>
  <si>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</si>
  <si>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</si>
  <si>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</si>
  <si>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</si>
  <si>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</si>
  <si>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</si>
  <si>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</si>
  <si>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</si>
  <si>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</si>
  <si>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</si>
  <si>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</si>
  <si>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</si>
  <si>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</si>
  <si>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</si>
  <si>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</si>
  <si>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</si>
  <si>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</si>
  <si>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</si>
  <si>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</si>
  <si>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</si>
  <si>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</si>
  <si>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</si>
  <si>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</si>
  <si>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</si>
  <si>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</si>
  <si>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</si>
  <si>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</si>
  <si>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</si>
  <si>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</si>
  <si>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</si>
  <si>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</si>
  <si>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</si>
  <si>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</si>
  <si>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</si>
  <si>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</si>
  <si>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</si>
  <si>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</si>
  <si>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</si>
  <si>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</si>
  <si>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</si>
  <si>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</si>
  <si>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</si>
  <si>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</si>
  <si>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</si>
  <si>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</si>
  <si>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</si>
  <si>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</si>
  <si>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</si>
  <si>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</si>
  <si>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</si>
  <si>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</si>
  <si>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</si>
  <si>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</si>
  <si>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</si>
  <si>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</si>
  <si>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</si>
  <si>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</si>
  <si>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</si>
  <si>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</si>
  <si>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</si>
  <si>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</si>
  <si>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</si>
  <si>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</si>
  <si>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</si>
  <si>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</si>
  <si>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</si>
  <si>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</si>
  <si>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</si>
  <si>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</si>
  <si>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</si>
  <si>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</si>
  <si>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</si>
  <si>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</si>
  <si>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</si>
  <si>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</si>
  <si>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</si>
  <si>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</si>
  <si>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</si>
  <si>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</si>
  <si>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</si>
  <si>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</si>
  <si>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</si>
  <si>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</si>
  <si>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</si>
  <si>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</si>
  <si>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</si>
  <si>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</si>
  <si>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</si>
  <si>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</si>
  <si>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</si>
  <si>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</si>
  <si>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</si>
  <si>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</si>
  <si>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</si>
  <si>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</si>
  <si>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</si>
  <si>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</si>
  <si>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</si>
  <si>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</si>
  <si>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</si>
  <si>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</si>
  <si>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</si>
  <si>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</si>
  <si>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</si>
  <si>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</si>
  <si>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</si>
  <si>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</si>
  <si>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</si>
  <si>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</si>
  <si>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</si>
  <si>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</si>
  <si>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</si>
  <si>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</si>
  <si>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</si>
  <si>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</si>
  <si>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</si>
  <si>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</si>
  <si>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</si>
  <si>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</si>
  <si>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</si>
  <si>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</si>
  <si>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</si>
  <si>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</si>
  <si>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</si>
  <si>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</si>
  <si>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</si>
  <si>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</si>
  <si>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</si>
  <si>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</si>
  <si>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</si>
  <si>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</si>
  <si>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</si>
  <si>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</si>
  <si>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</si>
  <si>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</si>
  <si>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</si>
  <si>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</si>
  <si>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</si>
  <si>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</si>
  <si>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</si>
  <si>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</si>
  <si>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</si>
  <si>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</si>
  <si>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</si>
  <si>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</si>
  <si>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</si>
  <si>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</si>
  <si>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</si>
  <si>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</si>
  <si>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</si>
  <si>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</si>
  <si>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</si>
  <si>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</si>
  <si>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</si>
  <si>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</si>
  <si>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</si>
  <si>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</si>
  <si>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</si>
  <si>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</si>
  <si>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</si>
  <si>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</si>
  <si>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</si>
  <si>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</si>
  <si>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</si>
  <si>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</si>
  <si>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</si>
  <si>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</si>
  <si>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</si>
  <si>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</si>
  <si>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</si>
  <si>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</si>
  <si>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</si>
  <si>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</si>
  <si>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</si>
  <si>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</si>
  <si>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</si>
  <si>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</si>
  <si>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</si>
  <si>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</si>
  <si>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</si>
  <si>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</si>
  <si>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</si>
  <si>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</si>
  <si>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</si>
  <si>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</si>
  <si>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</si>
  <si>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</si>
  <si>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</si>
  <si>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</si>
  <si>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</si>
  <si>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</si>
  <si>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</si>
  <si>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</si>
  <si>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</si>
  <si>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</si>
  <si>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</si>
  <si>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</si>
  <si>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</si>
  <si>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</si>
  <si>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</si>
  <si>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</si>
  <si>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</si>
  <si>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</si>
  <si>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</si>
  <si>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</si>
  <si>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</si>
  <si>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</si>
  <si>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</si>
  <si>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</si>
  <si>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</si>
  <si>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</si>
  <si>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</si>
  <si>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</si>
  <si>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</si>
  <si>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</si>
  <si>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</si>
  <si>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</si>
  <si>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</si>
  <si>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</si>
  <si>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</si>
  <si>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</si>
  <si>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</si>
  <si>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</si>
  <si>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</si>
  <si>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</si>
  <si>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</si>
  <si>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</si>
  <si>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</si>
  <si>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</si>
  <si>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</si>
  <si>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</si>
  <si>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</si>
  <si>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</si>
  <si>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</si>
  <si>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</si>
  <si>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</si>
  <si>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</si>
  <si>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</si>
  <si>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</si>
  <si>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</si>
  <si>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</si>
  <si>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</si>
  <si>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</si>
  <si>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</si>
  <si>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</si>
  <si>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</si>
  <si>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</si>
  <si>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</si>
  <si>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</si>
  <si>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</si>
  <si>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</si>
  <si>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</si>
  <si>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</si>
  <si>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</si>
  <si>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</si>
  <si>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</si>
  <si>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</si>
  <si>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</si>
  <si>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</si>
  <si>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</si>
  <si>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</si>
  <si>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</si>
  <si>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</si>
  <si>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</si>
  <si>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</si>
  <si>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</si>
  <si>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</si>
  <si>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</si>
  <si>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</si>
  <si>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</si>
  <si>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</si>
  <si>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</si>
  <si>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</si>
  <si>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</si>
  <si>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</si>
  <si>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</si>
  <si>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</si>
  <si>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</si>
  <si>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</si>
  <si>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</si>
  <si>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</si>
  <si>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</si>
  <si>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</si>
  <si>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</si>
  <si>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</si>
  <si>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</si>
  <si>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</si>
  <si>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</si>
  <si>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</si>
  <si>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</si>
  <si>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</si>
  <si>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</si>
  <si>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</si>
  <si>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</si>
  <si>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</si>
  <si>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</si>
  <si>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</si>
  <si>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</si>
  <si>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</si>
  <si>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</si>
  <si>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</si>
  <si>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</si>
  <si>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</si>
  <si>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</si>
  <si>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</si>
  <si>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</si>
  <si>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</si>
  <si>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</si>
  <si>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</si>
  <si>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</si>
  <si>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</si>
  <si>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</si>
  <si>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</si>
  <si>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</si>
  <si>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</si>
  <si>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</si>
  <si>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</si>
  <si>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</si>
  <si>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</si>
  <si>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</si>
  <si>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</si>
  <si>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</si>
  <si>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</si>
  <si>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</si>
  <si>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</si>
  <si>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</si>
  <si>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</si>
  <si>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</si>
  <si>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</si>
  <si>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</si>
  <si>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</si>
  <si>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</si>
  <si>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</si>
  <si>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</si>
  <si>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</si>
  <si>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</si>
  <si>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</si>
  <si>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</si>
  <si>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</si>
  <si>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</si>
  <si>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</si>
  <si>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</si>
  <si>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</si>
  <si>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</si>
  <si>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</si>
  <si>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</si>
  <si>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</si>
  <si>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</si>
  <si>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</si>
  <si>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</si>
  <si>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</si>
  <si>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</si>
  <si>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</si>
  <si>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</si>
  <si>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</si>
  <si>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</si>
  <si>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</si>
  <si>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</si>
  <si>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</si>
  <si>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</si>
  <si>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</si>
  <si>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</si>
  <si>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</si>
  <si>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</si>
  <si>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</si>
  <si>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</si>
  <si>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</si>
  <si>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</si>
  <si>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</si>
  <si>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</si>
  <si>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</si>
  <si>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</si>
  <si>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</si>
  <si>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</si>
  <si>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</si>
  <si>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</si>
  <si>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</si>
  <si>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</si>
  <si>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</si>
  <si>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</si>
  <si>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</si>
  <si>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</si>
  <si>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</si>
  <si>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</si>
  <si>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</si>
  <si>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</si>
  <si>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</si>
  <si>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</si>
  <si>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</si>
  <si>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</si>
  <si>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</si>
  <si>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</si>
  <si>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</si>
  <si>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</si>
  <si>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</si>
  <si>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</si>
  <si>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</si>
  <si>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</si>
  <si>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</si>
  <si>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</si>
  <si>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</si>
  <si>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</si>
  <si>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</si>
  <si>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</si>
  <si>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</si>
  <si>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</si>
  <si>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</si>
  <si>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</si>
  <si>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</si>
  <si>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</si>
  <si>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</si>
  <si>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</si>
  <si>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</si>
  <si>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</si>
  <si>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</si>
  <si>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</si>
  <si>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</si>
  <si>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</si>
  <si>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</si>
  <si>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</si>
  <si>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</si>
  <si>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</si>
  <si>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</si>
  <si>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</si>
  <si>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</si>
  <si>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</si>
  <si>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</si>
  <si>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</si>
  <si>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</si>
  <si>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</si>
  <si>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</si>
  <si>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</si>
  <si>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</si>
  <si>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</si>
  <si>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</si>
  <si>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</si>
  <si>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</si>
  <si>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</si>
  <si>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</si>
  <si>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</si>
  <si>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</si>
  <si>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</si>
  <si>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</si>
  <si>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</si>
  <si>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</si>
  <si>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</si>
  <si>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</si>
  <si>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</si>
  <si>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</si>
  <si>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</si>
  <si>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</si>
  <si>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</si>
  <si>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</si>
  <si>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</si>
  <si>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</si>
  <si>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</si>
  <si>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</si>
  <si>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</si>
  <si>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</si>
  <si>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</si>
  <si>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</si>
  <si>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</si>
  <si>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</si>
  <si>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</si>
  <si>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</si>
  <si>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</si>
  <si>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</si>
  <si>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</si>
  <si>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</si>
  <si>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</si>
  <si>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</si>
  <si>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</si>
  <si>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</si>
  <si>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</si>
  <si>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</si>
  <si>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</si>
  <si>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</si>
  <si>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</si>
  <si>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</si>
  <si>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</si>
  <si>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</si>
  <si>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</si>
  <si>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</si>
  <si>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</si>
  <si>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</si>
  <si>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</si>
  <si>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</si>
  <si>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</si>
  <si>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</si>
  <si>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</si>
  <si>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</si>
  <si>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</si>
  <si>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</si>
  <si>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</si>
  <si>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</si>
  <si>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</si>
  <si>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</si>
  <si>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</si>
  <si>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</si>
  <si>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</si>
  <si>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</si>
  <si>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</si>
  <si>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</si>
  <si>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</si>
  <si>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</si>
  <si>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</si>
  <si>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</si>
  <si>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</si>
  <si>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</si>
  <si>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</si>
  <si>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</si>
  <si>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</si>
  <si>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</si>
  <si>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</si>
  <si>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</si>
  <si>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</si>
  <si>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</si>
  <si>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</si>
  <si>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</si>
  <si>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</si>
  <si>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</si>
  <si>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</si>
  <si>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</si>
  <si>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</si>
  <si>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</si>
  <si>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</si>
  <si>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</si>
  <si>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</si>
  <si>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</si>
  <si>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</si>
  <si>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</si>
  <si>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</si>
  <si>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</si>
  <si>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</si>
  <si>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</si>
  <si>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</si>
  <si>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</si>
  <si>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</si>
  <si>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</si>
  <si>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</si>
  <si>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</si>
  <si>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</si>
  <si>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</si>
  <si>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</si>
  <si>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</si>
  <si>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</si>
  <si>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</si>
  <si>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</si>
  <si>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</si>
  <si>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</si>
  <si>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</si>
  <si>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</si>
  <si>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</si>
  <si>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</si>
  <si>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</si>
  <si>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</si>
  <si>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</si>
  <si>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</si>
  <si>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</si>
  <si>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</si>
  <si>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</si>
  <si>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</si>
  <si>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</si>
  <si>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</si>
  <si>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</si>
  <si>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</si>
  <si>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</si>
  <si>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</si>
  <si>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</si>
  <si>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</si>
  <si>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</si>
  <si>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</si>
  <si>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</si>
  <si>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</si>
  <si>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</si>
  <si>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</si>
  <si>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</si>
  <si>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</si>
  <si>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</si>
  <si>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</si>
  <si>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</si>
  <si>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</si>
  <si>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</si>
  <si>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</si>
  <si>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</si>
  <si>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</si>
  <si>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</si>
  <si>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</si>
  <si>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</si>
  <si>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</si>
  <si>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</si>
  <si>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</si>
  <si>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</si>
  <si>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</si>
  <si>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</si>
  <si>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</si>
  <si>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</si>
  <si>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</si>
  <si>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</si>
  <si>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</si>
  <si>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</si>
  <si>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</si>
  <si>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</si>
  <si>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</si>
  <si>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</si>
  <si>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</si>
  <si>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</si>
  <si>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</si>
  <si>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</si>
  <si>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</si>
  <si>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</si>
  <si>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</si>
  <si>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</si>
  <si>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</si>
  <si>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</si>
  <si>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</si>
  <si>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</si>
  <si>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</si>
  <si>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</si>
  <si>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</si>
  <si>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</si>
  <si>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</si>
  <si>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</si>
  <si>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</si>
  <si>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</si>
  <si>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</si>
  <si>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</si>
  <si>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</si>
  <si>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</si>
  <si>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</si>
  <si>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</si>
  <si>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</si>
  <si>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</si>
  <si>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</si>
  <si>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</si>
  <si>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</si>
  <si>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</si>
  <si>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</si>
  <si>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</si>
  <si>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</si>
  <si>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</si>
  <si>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</si>
  <si>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</si>
  <si>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</si>
  <si>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</si>
  <si>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</si>
  <si>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</si>
  <si>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</si>
  <si>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</si>
  <si>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</si>
  <si>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</si>
  <si>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</si>
  <si>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</si>
  <si>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</si>
  <si>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</si>
  <si>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</si>
  <si>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</si>
  <si>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</si>
  <si>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</si>
  <si>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</si>
  <si>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</si>
  <si>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</si>
  <si>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</si>
  <si>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</si>
  <si>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</si>
  <si>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</si>
  <si>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</si>
  <si>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</si>
  <si>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</si>
  <si>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</si>
  <si>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</si>
  <si>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</si>
  <si>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</si>
  <si>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</si>
  <si>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</si>
  <si>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</si>
  <si>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</si>
  <si>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</si>
  <si>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</si>
  <si>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</si>
  <si>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</si>
  <si>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</si>
  <si>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</si>
  <si>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</si>
  <si>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</si>
  <si>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</si>
  <si>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</si>
  <si>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</si>
  <si>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</si>
  <si>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</si>
  <si>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</si>
  <si>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</si>
  <si>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</si>
  <si>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</si>
  <si>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</si>
  <si>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</si>
  <si>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</si>
  <si>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</si>
  <si>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</si>
  <si>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</si>
  <si>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</si>
  <si>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</si>
  <si>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</si>
  <si>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</si>
  <si>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</si>
  <si>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</si>
  <si>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</si>
  <si>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</si>
  <si>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</si>
  <si>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</si>
  <si>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</si>
  <si>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</si>
  <si>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</si>
  <si>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</si>
  <si>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</si>
  <si>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</si>
  <si>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</si>
  <si>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</si>
  <si>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</si>
  <si>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</si>
  <si>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</si>
  <si>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</si>
  <si>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</si>
  <si>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</si>
  <si>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</si>
  <si>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</si>
  <si>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</si>
  <si>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</si>
  <si>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</si>
  <si>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</si>
  <si>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</si>
  <si>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</si>
  <si>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</si>
  <si>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</si>
  <si>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</si>
  <si>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</si>
  <si>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</si>
  <si>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</si>
  <si>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</si>
  <si>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</si>
  <si>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</si>
  <si>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</si>
  <si>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</si>
  <si>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</si>
  <si>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</si>
  <si>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</si>
  <si>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</si>
  <si>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</si>
  <si>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</si>
  <si>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</si>
  <si>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</si>
  <si>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</si>
  <si>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</si>
  <si>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</si>
  <si>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</si>
  <si>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</si>
  <si>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</si>
  <si>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</si>
  <si>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</si>
  <si>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</si>
  <si>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</si>
  <si>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</si>
  <si>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</si>
  <si>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</si>
  <si>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</si>
  <si>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</si>
  <si>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</si>
  <si>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</si>
  <si>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</si>
  <si>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</si>
  <si>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</si>
  <si>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</si>
  <si>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</si>
  <si>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</si>
  <si>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</si>
  <si>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</si>
  <si>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</si>
  <si>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</si>
  <si>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</si>
  <si>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</si>
  <si>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</si>
  <si>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</si>
  <si>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</si>
  <si>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</si>
  <si>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</si>
  <si>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</si>
  <si>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</si>
  <si>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</si>
  <si>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</si>
  <si>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</si>
  <si>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</si>
  <si>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</si>
  <si>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</si>
  <si>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</si>
  <si>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</si>
  <si>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</si>
  <si>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</si>
  <si>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</si>
  <si>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</si>
  <si>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</si>
  <si>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</si>
  <si>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</si>
  <si>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</si>
  <si>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</si>
  <si>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</si>
  <si>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</si>
  <si>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</si>
  <si>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</si>
  <si>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</si>
  <si>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</si>
  <si>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</si>
  <si>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</si>
  <si>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</si>
  <si>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</si>
  <si>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</si>
  <si>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</si>
  <si>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</si>
  <si>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</si>
  <si>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</si>
  <si>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</si>
  <si>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</si>
  <si>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</si>
  <si>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</si>
  <si>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</si>
  <si>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</si>
  <si>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</si>
  <si>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</si>
  <si>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</si>
  <si>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</si>
  <si>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</si>
  <si>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</si>
  <si>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</si>
  <si>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</si>
  <si>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</si>
  <si>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</si>
  <si>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</si>
  <si>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</si>
  <si>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</si>
  <si>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</si>
  <si>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</si>
  <si>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</si>
  <si>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</si>
  <si>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</si>
  <si>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</si>
  <si>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</si>
  <si>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</si>
  <si>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</si>
  <si>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</si>
  <si>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</si>
  <si>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</si>
  <si>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</si>
  <si>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</si>
  <si>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</si>
  <si>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</si>
  <si>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</si>
  <si>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</si>
  <si>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</si>
  <si>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</si>
  <si>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</si>
  <si>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</si>
  <si>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</si>
  <si>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</si>
  <si>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</si>
  <si>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</si>
  <si>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</si>
  <si>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</si>
  <si>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</si>
  <si>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</si>
  <si>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</si>
  <si>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</si>
  <si>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</si>
  <si>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</si>
  <si>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</si>
  <si>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</si>
  <si>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</si>
  <si>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</si>
  <si>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</si>
  <si>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</si>
  <si>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</si>
  <si>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</si>
  <si>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</si>
  <si>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</si>
  <si>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</si>
  <si>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</si>
  <si>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</si>
  <si>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</si>
  <si>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</si>
  <si>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</si>
  <si>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</si>
  <si>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</si>
  <si>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</si>
  <si>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</si>
  <si>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</si>
  <si>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</si>
  <si>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</si>
  <si>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</si>
  <si>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</si>
  <si>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</si>
  <si>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</si>
  <si>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</si>
  <si>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</si>
  <si>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</si>
  <si>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</si>
  <si>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</si>
  <si>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</si>
  <si>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</si>
  <si>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</si>
  <si>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</si>
  <si>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</si>
  <si>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</si>
  <si>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</si>
  <si>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</si>
  <si>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</si>
  <si>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</si>
  <si>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</si>
  <si>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</si>
  <si>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</si>
  <si>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</si>
  <si>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</si>
  <si>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</si>
  <si>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</si>
  <si>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</si>
  <si>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</si>
  <si>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</si>
  <si>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</si>
  <si>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</si>
  <si>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</si>
  <si>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</si>
  <si>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</si>
  <si>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</si>
  <si>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</si>
  <si>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</si>
  <si>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</si>
  <si>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</si>
  <si>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</si>
  <si>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</si>
  <si>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</si>
  <si>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</si>
  <si>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</si>
  <si>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</si>
  <si>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</si>
  <si>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</si>
  <si>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</si>
  <si>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</si>
  <si>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</si>
  <si>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</si>
  <si>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</si>
  <si>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</si>
  <si>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</si>
  <si>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</si>
  <si>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</si>
  <si>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</si>
  <si>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</si>
  <si>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</si>
  <si>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</si>
  <si>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</si>
  <si>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</si>
  <si>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</si>
  <si>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</si>
  <si>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</si>
  <si>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</si>
  <si>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</si>
  <si>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</si>
  <si>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</si>
  <si>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</si>
  <si>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</si>
  <si>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</si>
  <si>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</si>
  <si>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</si>
  <si>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</si>
  <si>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</si>
  <si>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</si>
  <si>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</si>
  <si>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</si>
  <si>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</si>
  <si>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</si>
  <si>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</si>
  <si>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</si>
  <si>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</si>
  <si>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</si>
  <si>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</si>
  <si>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</si>
  <si>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</si>
  <si>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</si>
  <si>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</si>
  <si>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</si>
  <si>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</si>
  <si>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</si>
  <si>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</si>
  <si>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</si>
  <si>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</si>
  <si>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</si>
  <si>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</si>
  <si>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</si>
  <si>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</si>
  <si>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</si>
  <si>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</si>
  <si>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</si>
  <si>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</si>
  <si>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</si>
  <si>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</si>
  <si>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</si>
  <si>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</si>
  <si>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</si>
  <si>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</si>
  <si>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</si>
  <si>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</si>
  <si>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</si>
  <si>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</si>
  <si>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</si>
  <si>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</si>
  <si>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</si>
  <si>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</si>
  <si>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</si>
  <si>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</si>
  <si>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</si>
  <si>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</si>
  <si>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</si>
  <si>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</si>
  <si>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</si>
  <si>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</si>
  <si>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</si>
  <si>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</si>
  <si>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</si>
  <si>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</si>
  <si>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</si>
  <si>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</si>
  <si>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</si>
  <si>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</si>
  <si>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</si>
  <si>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</si>
  <si>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</si>
  <si>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</si>
  <si>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</si>
  <si>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</si>
  <si>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</si>
  <si>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</si>
  <si>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</si>
  <si>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</si>
  <si>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</si>
  <si>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</si>
  <si>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</si>
  <si>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</si>
  <si>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</si>
  <si>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</si>
  <si>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</si>
  <si>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</si>
  <si>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</si>
  <si>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</si>
  <si>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</si>
  <si>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</si>
  <si>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</si>
  <si>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</si>
  <si>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</si>
  <si>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</si>
  <si>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</si>
  <si>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</si>
  <si>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</si>
  <si>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</si>
  <si>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</si>
  <si>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</si>
  <si>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</si>
  <si>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</si>
  <si>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</si>
  <si>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</si>
  <si>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</si>
  <si>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</si>
  <si>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</si>
  <si>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</si>
  <si>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</si>
  <si>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</si>
  <si>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</si>
  <si>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</si>
  <si>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</si>
  <si>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</si>
  <si>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</si>
  <si>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</si>
  <si>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</si>
  <si>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</si>
  <si>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</si>
  <si>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</si>
  <si>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</si>
  <si>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</si>
  <si>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</si>
  <si>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</si>
  <si>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</si>
  <si>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</si>
  <si>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</si>
  <si>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</si>
  <si>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</si>
  <si>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</si>
  <si>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</si>
  <si>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</si>
  <si>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</si>
  <si>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</si>
  <si>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</si>
  <si>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</si>
  <si>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</si>
  <si>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</si>
  <si>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</si>
  <si>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</si>
  <si>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</si>
  <si>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</si>
  <si>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</si>
  <si>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</si>
  <si>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</si>
  <si>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</si>
  <si>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</si>
  <si>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</si>
  <si>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</si>
  <si>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</si>
  <si>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</si>
  <si>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</si>
  <si>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</si>
  <si>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</si>
  <si>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</si>
  <si>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</si>
  <si>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</si>
  <si>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</si>
  <si>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</si>
  <si>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</si>
  <si>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</si>
  <si>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</si>
  <si>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</si>
  <si>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</si>
  <si>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</si>
  <si>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</si>
  <si>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</si>
  <si>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</si>
  <si>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</si>
  <si>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</si>
  <si>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</si>
  <si>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</si>
  <si>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</si>
  <si>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</si>
  <si>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</si>
  <si>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</si>
  <si>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</si>
  <si>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</si>
  <si>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</si>
  <si>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</si>
  <si>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</si>
  <si>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</si>
  <si>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</si>
  <si>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</si>
  <si>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</si>
  <si>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</si>
  <si>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</si>
  <si>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</si>
  <si>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</si>
  <si>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</si>
  <si>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</si>
  <si>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</si>
  <si>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</si>
  <si>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</si>
  <si>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</si>
  <si>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</si>
  <si>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</si>
  <si>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</si>
  <si>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</si>
  <si>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</si>
  <si>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</si>
  <si>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</si>
  <si>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</si>
  <si>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</si>
  <si>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</si>
  <si>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</si>
  <si>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</si>
  <si>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</si>
  <si>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</si>
  <si>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</si>
  <si>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</si>
  <si>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</si>
  <si>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</si>
  <si>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</si>
  <si>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</si>
  <si>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</si>
  <si>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</si>
  <si>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</si>
  <si>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</si>
  <si>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</si>
  <si>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</si>
  <si>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</si>
  <si>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</si>
  <si>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</si>
  <si>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</si>
  <si>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</si>
  <si>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</si>
  <si>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</si>
  <si>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</si>
  <si>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</si>
  <si>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</si>
  <si>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</si>
  <si>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</si>
  <si>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</si>
  <si>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</si>
  <si>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</si>
  <si>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</si>
  <si>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</si>
  <si>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</si>
  <si>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</si>
  <si>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</si>
  <si>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</si>
  <si>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</si>
  <si>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</si>
  <si>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</si>
  <si>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</si>
  <si>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</si>
  <si>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</si>
  <si>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</si>
  <si>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</si>
  <si>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</si>
  <si>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</si>
  <si>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</si>
  <si>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</si>
  <si>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</si>
  <si>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</si>
  <si>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</si>
  <si>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</si>
  <si>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</si>
  <si>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</si>
  <si>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</si>
  <si>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</si>
  <si>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</si>
  <si>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</si>
  <si>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</si>
  <si>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</si>
  <si>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</si>
  <si>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</si>
  <si>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</si>
  <si>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</si>
  <si>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</si>
  <si>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</si>
  <si>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</si>
  <si>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</si>
  <si>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</si>
  <si>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</si>
  <si>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</si>
  <si>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</si>
  <si>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</si>
  <si>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</si>
  <si>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</si>
  <si>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</si>
  <si>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</si>
  <si>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</si>
  <si>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</si>
  <si>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</si>
  <si>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</si>
  <si>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</si>
  <si>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</si>
  <si>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</si>
  <si>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</si>
  <si>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</si>
  <si>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</si>
  <si>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</si>
  <si>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</si>
  <si>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</si>
  <si>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</si>
  <si>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</si>
  <si>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</si>
  <si>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</si>
  <si>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</si>
  <si>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</si>
  <si>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</si>
  <si>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</si>
  <si>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</si>
  <si>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</si>
  <si>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</si>
  <si>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</si>
  <si>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</si>
  <si>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</si>
  <si>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</si>
  <si>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</si>
  <si>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</si>
  <si>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</si>
  <si>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</si>
  <si>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</si>
  <si>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</si>
  <si>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</si>
  <si>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</si>
  <si>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</si>
  <si>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</si>
  <si>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</si>
  <si>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</si>
  <si>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</si>
  <si>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</si>
  <si>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</si>
  <si>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</si>
  <si>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</si>
  <si>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</si>
  <si>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</si>
  <si>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</si>
  <si>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</si>
  <si>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</si>
  <si>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</si>
  <si>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</si>
  <si>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</si>
  <si>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</si>
  <si>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</si>
  <si>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</si>
  <si>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</si>
  <si>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</si>
  <si>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</si>
  <si>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</si>
  <si>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</si>
  <si>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</si>
  <si>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</si>
  <si>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</si>
  <si>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</si>
  <si>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</si>
  <si>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</si>
  <si>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</si>
  <si>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</si>
  <si>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</si>
  <si>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</si>
  <si>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</si>
  <si>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</si>
  <si>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</si>
  <si>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</si>
  <si>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</si>
  <si>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</si>
  <si>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</si>
  <si>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</si>
  <si>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</si>
  <si>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</si>
  <si>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</si>
  <si>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</si>
  <si>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</si>
  <si>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</si>
  <si>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</si>
  <si>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</si>
  <si>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</si>
  <si>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</si>
  <si>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</si>
  <si>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</si>
  <si>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</si>
  <si>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</si>
  <si>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</si>
  <si>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</si>
  <si>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</si>
  <si>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</si>
  <si>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</si>
  <si>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</si>
  <si>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</si>
  <si>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</si>
  <si>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</si>
  <si>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</si>
  <si>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</si>
  <si>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</si>
  <si>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</si>
  <si>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</si>
  <si>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</si>
  <si>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</si>
  <si>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</si>
  <si>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</si>
  <si>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</si>
  <si>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</si>
  <si>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</si>
  <si>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</si>
  <si>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</si>
  <si>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</si>
  <si>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</si>
  <si>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</si>
  <si>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</si>
  <si>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</si>
  <si>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</si>
  <si>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</si>
  <si>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</si>
  <si>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</si>
  <si>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</si>
  <si>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</si>
  <si>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</si>
  <si>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</si>
  <si>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</si>
  <si>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</si>
  <si>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</si>
  <si>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</si>
  <si>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</si>
  <si>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</si>
  <si>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</si>
  <si>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</si>
  <si>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</si>
  <si>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</si>
  <si>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</si>
  <si>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</si>
  <si>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</si>
  <si>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</si>
  <si>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</si>
  <si>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</si>
  <si>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</si>
  <si>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</si>
  <si>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</si>
  <si>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</si>
  <si>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</si>
  <si>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</si>
  <si>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</si>
  <si>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</si>
  <si>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</si>
  <si>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</si>
  <si>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</si>
  <si>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</si>
  <si>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</si>
  <si>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</si>
  <si>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</si>
  <si>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</si>
  <si>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</si>
  <si>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</si>
  <si>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</si>
  <si>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</si>
  <si>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</si>
  <si>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</si>
  <si>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</si>
  <si>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</si>
  <si>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</si>
  <si>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</si>
  <si>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</si>
  <si>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</si>
  <si>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</si>
  <si>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</si>
  <si>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</si>
  <si>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</si>
  <si>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</si>
  <si>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</si>
  <si>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</si>
  <si>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</si>
  <si>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</si>
  <si>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</si>
  <si>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</si>
  <si>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</si>
  <si>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</si>
  <si>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</si>
  <si>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</si>
  <si>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</si>
  <si>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</si>
  <si>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</si>
  <si>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</si>
  <si>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</si>
  <si>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</si>
  <si>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</si>
  <si>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</si>
  <si>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</si>
  <si>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</si>
  <si>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</si>
  <si>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</si>
  <si>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</si>
  <si>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</si>
  <si>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</si>
  <si>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</si>
  <si>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</si>
  <si>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</si>
  <si>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</si>
  <si>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</si>
  <si>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</si>
  <si>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</si>
  <si>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</si>
  <si>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</si>
  <si>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</si>
  <si>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</si>
  <si>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</si>
  <si>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</si>
  <si>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</si>
  <si>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</si>
  <si>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</si>
  <si>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</si>
  <si>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</si>
  <si>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</si>
  <si>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</si>
  <si>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</si>
  <si>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</si>
  <si>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</si>
  <si>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</si>
  <si>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</si>
  <si>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</si>
  <si>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</si>
  <si>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</si>
  <si>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</si>
  <si>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</si>
  <si>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</si>
  <si>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</si>
  <si>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</si>
  <si>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</si>
  <si>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</si>
  <si>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</si>
  <si>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</si>
  <si>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</si>
  <si>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</si>
  <si>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</si>
  <si>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</si>
  <si>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</si>
  <si>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</si>
  <si>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</si>
  <si>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</si>
  <si>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</si>
  <si>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</si>
  <si>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</si>
  <si>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</si>
  <si>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</si>
  <si>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</si>
  <si>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</si>
  <si>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</si>
  <si>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</si>
  <si>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</si>
  <si>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</si>
  <si>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</si>
  <si>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</si>
  <si>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</si>
  <si>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</si>
  <si>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</si>
  <si>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</si>
  <si>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</si>
  <si>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</si>
  <si>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</si>
  <si>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</si>
  <si>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</si>
  <si>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</si>
  <si>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</si>
  <si>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</si>
  <si>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</si>
  <si>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</si>
  <si>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</si>
  <si>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</si>
  <si>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</si>
  <si>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</si>
  <si>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</si>
  <si>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</si>
  <si>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</si>
  <si>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</si>
  <si>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</si>
  <si>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</si>
  <si>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</si>
  <si>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</si>
  <si>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</si>
  <si>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</si>
  <si>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</si>
  <si>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</si>
  <si>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</si>
  <si>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</si>
  <si>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</si>
  <si>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</si>
  <si>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</si>
  <si>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</si>
  <si>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</si>
  <si>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</si>
  <si>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</si>
  <si>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</si>
  <si>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</si>
  <si>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</si>
  <si>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</si>
  <si>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</si>
  <si>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</si>
  <si>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</si>
  <si>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</si>
  <si>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</si>
  <si>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</si>
  <si>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</si>
  <si>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</si>
  <si>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</si>
  <si>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</si>
  <si>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</si>
  <si>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</si>
  <si>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</si>
  <si>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</si>
  <si>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</si>
  <si>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</si>
  <si>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</si>
  <si>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</si>
  <si>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</si>
  <si>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</si>
  <si>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</si>
  <si>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</si>
  <si>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</si>
  <si>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</si>
  <si>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</si>
  <si>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</si>
  <si>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</si>
  <si>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</si>
  <si>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</si>
  <si>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</si>
  <si>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</si>
  <si>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</si>
  <si>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</si>
  <si>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</si>
  <si>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</si>
  <si>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</si>
  <si>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</si>
  <si>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</si>
  <si>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</si>
  <si>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</si>
  <si>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</si>
  <si>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</si>
  <si>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</si>
  <si>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</si>
  <si>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</si>
  <si>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</si>
  <si>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</si>
  <si>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</si>
  <si>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</si>
  <si>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</si>
  <si>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</si>
  <si>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</si>
  <si>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</si>
  <si>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</si>
  <si>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</si>
  <si>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</si>
  <si>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</si>
  <si>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</si>
  <si>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</si>
  <si>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</si>
  <si>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</si>
  <si>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</si>
  <si>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</si>
  <si>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</si>
  <si>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</si>
  <si>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</si>
  <si>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</si>
  <si>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</si>
  <si>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</si>
  <si>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</si>
  <si>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</si>
  <si>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</si>
  <si>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</si>
  <si>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</si>
  <si>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</si>
  <si>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</si>
  <si>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</si>
  <si>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</si>
  <si>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</si>
  <si>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</si>
  <si>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</si>
  <si>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</si>
  <si>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</si>
  <si>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</si>
  <si>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</si>
  <si>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</si>
  <si>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</si>
  <si>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</si>
  <si>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</si>
  <si>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</si>
  <si>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</si>
  <si>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</si>
  <si>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</si>
  <si>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</si>
  <si>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</si>
  <si>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</si>
  <si>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</si>
  <si>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</si>
  <si>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</si>
  <si>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</si>
  <si>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</si>
  <si>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</si>
  <si>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</si>
  <si>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</si>
  <si>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</si>
  <si>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</si>
  <si>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</si>
  <si>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</si>
  <si>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</si>
  <si>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</si>
  <si>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</si>
  <si>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</si>
  <si>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</si>
  <si>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</si>
  <si>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</si>
  <si>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</si>
  <si>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</si>
  <si>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</si>
  <si>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</si>
  <si>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</si>
  <si>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</si>
  <si>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</si>
  <si>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</si>
  <si>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</si>
  <si>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</si>
  <si>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</si>
  <si>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</si>
  <si>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</si>
  <si>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</si>
  <si>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</si>
  <si>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</si>
  <si>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</si>
  <si>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</si>
  <si>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</si>
  <si>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</si>
  <si>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</si>
  <si>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</si>
  <si>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</si>
  <si>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</si>
  <si>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</si>
  <si>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</si>
  <si>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</si>
  <si>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</si>
  <si>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</si>
  <si>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</si>
  <si>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</si>
  <si>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</si>
  <si>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</si>
  <si>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</si>
  <si>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</si>
  <si>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</si>
  <si>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</si>
  <si>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</si>
  <si>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</si>
  <si>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</si>
  <si>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</si>
  <si>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</si>
  <si>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</si>
  <si>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</si>
  <si>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</si>
  <si>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</si>
  <si>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</si>
  <si>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</si>
  <si>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</si>
  <si>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</si>
  <si>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</si>
  <si>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</si>
  <si>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</si>
  <si>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</si>
  <si>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</si>
  <si>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</si>
  <si>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</si>
  <si>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</si>
  <si>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</si>
  <si>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</si>
  <si>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</si>
  <si>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</si>
  <si>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</si>
  <si>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</si>
  <si>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</si>
  <si>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</si>
  <si>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</si>
  <si>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</si>
  <si>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</si>
  <si>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</si>
  <si>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</si>
  <si>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</si>
  <si>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</si>
  <si>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</si>
  <si>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</si>
  <si>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</si>
  <si>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</si>
  <si>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</si>
  <si>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</si>
  <si>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</si>
  <si>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</si>
  <si>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</si>
  <si>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</si>
  <si>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</si>
  <si>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</si>
  <si>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</si>
  <si>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</si>
  <si>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</si>
  <si>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</si>
  <si>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</si>
  <si>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</si>
  <si>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</si>
  <si>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</si>
  <si>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</si>
  <si>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</si>
  <si>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</si>
  <si>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</si>
  <si>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</si>
  <si>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</si>
  <si>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</si>
  <si>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</si>
  <si>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</si>
  <si>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</si>
  <si>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</si>
  <si>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</si>
  <si>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</si>
  <si>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</si>
  <si>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</si>
  <si>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</si>
  <si>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</si>
  <si>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</si>
  <si>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</si>
  <si>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</si>
  <si>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</si>
  <si>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</si>
  <si>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</si>
  <si>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</si>
  <si>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</si>
  <si>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</si>
  <si>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</si>
  <si>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</si>
  <si>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</si>
  <si>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</si>
  <si>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</si>
  <si>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</si>
  <si>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</si>
  <si>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</si>
  <si>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</si>
  <si>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</si>
  <si>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</si>
  <si>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</si>
  <si>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</si>
  <si>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</si>
  <si>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</si>
  <si>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</si>
  <si>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</si>
  <si>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</si>
  <si>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</si>
  <si>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</si>
  <si>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</si>
  <si>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</si>
  <si>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</si>
  <si>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</si>
  <si>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</si>
  <si>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</si>
  <si>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</si>
  <si>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</si>
  <si>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</si>
  <si>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</si>
  <si>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</si>
  <si>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</si>
  <si>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</si>
  <si>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</si>
  <si>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</si>
  <si>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</si>
  <si>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</si>
  <si>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</si>
  <si>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</si>
  <si>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</si>
  <si>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</si>
  <si>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</si>
  <si>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</si>
  <si>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</si>
  <si>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</si>
  <si>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</si>
  <si>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</si>
  <si>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</si>
  <si>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</si>
  <si>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</si>
  <si>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</si>
  <si>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</si>
  <si>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</si>
  <si>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</si>
  <si>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</si>
  <si>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</si>
  <si>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</si>
  <si>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</si>
  <si>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</si>
  <si>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</si>
  <si>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</si>
  <si>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</si>
  <si>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</si>
  <si>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</si>
  <si>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</si>
  <si>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</si>
  <si>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</si>
  <si>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</si>
  <si>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</si>
  <si>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</si>
  <si>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</si>
  <si>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</si>
  <si>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</si>
  <si>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</si>
  <si>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</si>
  <si>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</si>
  <si>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</si>
  <si>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</si>
  <si>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</si>
  <si>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</si>
  <si>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</si>
  <si>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</si>
  <si>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</si>
  <si>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</si>
  <si>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</si>
  <si>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</si>
  <si>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</si>
  <si>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</si>
  <si>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</si>
  <si>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</si>
  <si>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</si>
  <si>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</si>
  <si>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</si>
  <si>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</si>
  <si>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</si>
  <si>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</si>
  <si>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</si>
  <si>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</si>
  <si>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</si>
  <si>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</si>
  <si>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</si>
  <si>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</si>
  <si>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</si>
  <si>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</si>
  <si>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</si>
  <si>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</si>
  <si>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</si>
  <si>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</si>
  <si>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</si>
  <si>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</si>
  <si>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</si>
  <si>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</si>
  <si>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</si>
  <si>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</si>
  <si>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</si>
  <si>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</si>
  <si>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</si>
  <si>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</si>
  <si>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</si>
  <si>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</si>
  <si>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</si>
  <si>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</si>
  <si>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</si>
  <si>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</si>
  <si>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</si>
  <si>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</si>
  <si>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</si>
  <si>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</si>
  <si>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</si>
  <si>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</si>
  <si>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</si>
  <si>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</si>
  <si>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</si>
  <si>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</si>
  <si>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</si>
  <si>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</si>
  <si>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</si>
  <si>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</si>
  <si>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</si>
  <si>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</si>
  <si>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</si>
  <si>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</si>
  <si>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</si>
  <si>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</si>
  <si>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</si>
  <si>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</si>
  <si>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</si>
  <si>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</si>
  <si>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</si>
  <si>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</si>
  <si>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</si>
  <si>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</si>
  <si>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</si>
  <si>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</si>
  <si>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</si>
  <si>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</si>
  <si>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</si>
  <si>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</si>
  <si>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</si>
  <si>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</si>
  <si>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</si>
  <si>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</si>
  <si>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</si>
  <si>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</si>
  <si>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</si>
  <si>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</si>
  <si>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</si>
  <si>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</si>
  <si>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</si>
  <si>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</si>
  <si>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</si>
  <si>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</si>
  <si>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</si>
  <si>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</si>
  <si>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</si>
  <si>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</si>
  <si>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</si>
  <si>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</si>
  <si>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</si>
  <si>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</si>
  <si>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</si>
  <si>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</si>
  <si>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</si>
  <si>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</si>
  <si>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</si>
  <si>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</si>
  <si>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</si>
  <si>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</si>
  <si>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</si>
  <si>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</si>
  <si>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</si>
  <si>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</si>
  <si>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</si>
  <si>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</si>
  <si>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</si>
  <si>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</si>
  <si>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</si>
  <si>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</si>
  <si>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</si>
  <si>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</si>
  <si>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</si>
  <si>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</si>
  <si>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</si>
  <si>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</si>
  <si>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</si>
  <si>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</si>
  <si>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</si>
  <si>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</si>
  <si>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</si>
  <si>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</si>
  <si>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</si>
  <si>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</si>
  <si>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</si>
  <si>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</si>
  <si>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</si>
  <si>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</si>
  <si>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</si>
  <si>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</si>
  <si>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</si>
  <si>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</si>
  <si>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</si>
  <si>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</si>
  <si>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</si>
  <si>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</si>
  <si>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</si>
  <si>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</si>
  <si>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</si>
  <si>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</si>
  <si>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</si>
  <si>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</si>
  <si>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</si>
  <si>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</si>
  <si>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</si>
  <si>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</si>
  <si>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</si>
  <si>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</si>
  <si>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</si>
  <si>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</si>
  <si>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</si>
  <si>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</si>
  <si>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</si>
  <si>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</si>
  <si>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</si>
  <si>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</si>
  <si>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</si>
  <si>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</si>
  <si>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</si>
  <si>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</si>
  <si>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</si>
  <si>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</si>
  <si>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</si>
  <si>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</si>
  <si>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</si>
  <si>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</si>
  <si>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</si>
  <si>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</si>
  <si>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</si>
  <si>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</si>
  <si>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</si>
  <si>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</si>
  <si>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</si>
  <si>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</si>
  <si>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</si>
  <si>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</si>
  <si>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</si>
  <si>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</si>
  <si>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</si>
  <si>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</si>
  <si>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</si>
  <si>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</si>
  <si>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</si>
  <si>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</si>
  <si>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</si>
  <si>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</si>
  <si>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</si>
  <si>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</si>
  <si>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</si>
  <si>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</si>
  <si>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</si>
  <si>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</si>
  <si>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</si>
  <si>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</si>
  <si>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</si>
  <si>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</si>
  <si>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</si>
  <si>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</si>
  <si>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</si>
  <si>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</si>
  <si>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</si>
  <si>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</si>
  <si>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</si>
  <si>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</si>
  <si>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</si>
  <si>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</si>
  <si>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</si>
  <si>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</si>
  <si>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</si>
  <si>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</si>
  <si>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</si>
  <si>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</si>
  <si>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</si>
  <si>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</si>
  <si>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</si>
  <si>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</si>
  <si>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</si>
  <si>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</si>
  <si>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</si>
  <si>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</si>
  <si>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</si>
  <si>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</si>
  <si>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</si>
  <si>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</si>
  <si>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</si>
  <si>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</si>
  <si>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</si>
  <si>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</si>
  <si>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</si>
  <si>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</si>
  <si>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</si>
  <si>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</si>
  <si>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</si>
  <si>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</si>
  <si>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</si>
  <si>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</si>
  <si>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</si>
  <si>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</si>
  <si>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</si>
  <si>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</si>
  <si>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</si>
  <si>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</si>
  <si>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</si>
  <si>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</si>
  <si>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</si>
  <si>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</si>
  <si>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</si>
  <si>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</si>
  <si>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</si>
  <si>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</si>
  <si>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</si>
  <si>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</si>
  <si>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</si>
  <si>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</si>
  <si>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</si>
  <si>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</si>
  <si>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</si>
  <si>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</si>
  <si>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</si>
  <si>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</si>
  <si>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</si>
  <si>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</si>
  <si>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</si>
  <si>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</si>
  <si>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</si>
  <si>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</si>
  <si>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</si>
  <si>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</si>
  <si>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</si>
  <si>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</si>
  <si>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</si>
  <si>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</si>
  <si>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</si>
  <si>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</si>
  <si>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</si>
  <si>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</si>
  <si>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</si>
  <si>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</si>
  <si>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</si>
  <si>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</si>
  <si>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</si>
  <si>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</si>
  <si>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</si>
  <si>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</si>
  <si>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</si>
  <si>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</si>
  <si>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</si>
  <si>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</si>
  <si>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</si>
  <si>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</si>
  <si>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</si>
  <si>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</si>
  <si>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</si>
  <si>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</si>
  <si>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</si>
  <si>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</si>
  <si>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</si>
  <si>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</si>
  <si>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</si>
  <si>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</si>
  <si>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</si>
  <si>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</si>
  <si>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</si>
  <si>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</si>
  <si>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</si>
  <si>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</si>
  <si>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</si>
  <si>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</si>
  <si>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</si>
  <si>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</si>
  <si>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</si>
  <si>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</si>
  <si>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</si>
  <si>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</si>
  <si>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</si>
  <si>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</si>
  <si>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</si>
  <si>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</si>
  <si>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</si>
  <si>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</si>
  <si>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</si>
  <si>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</si>
  <si>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</si>
  <si>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</si>
  <si>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</si>
  <si>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</si>
  <si>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</si>
  <si>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</si>
  <si>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</si>
  <si>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</si>
  <si>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</si>
  <si>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</si>
  <si>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</si>
  <si>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</si>
  <si>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</si>
  <si>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</si>
  <si>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</si>
  <si>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</si>
  <si>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</si>
  <si>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</si>
  <si>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</si>
  <si>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</si>
  <si>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</si>
  <si>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</si>
  <si>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</si>
  <si>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</si>
  <si>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</si>
  <si>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</si>
  <si>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</si>
  <si>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</si>
  <si>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</si>
  <si>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</si>
  <si>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</si>
  <si>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</si>
  <si>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</si>
  <si>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</si>
  <si>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</si>
  <si>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</si>
  <si>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</si>
  <si>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</si>
  <si>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</si>
  <si>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</si>
  <si>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</si>
  <si>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</si>
  <si>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</si>
  <si>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</si>
  <si>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</si>
  <si>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</si>
  <si>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</si>
  <si>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</si>
  <si>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</si>
  <si>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</si>
  <si>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</si>
  <si>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</si>
  <si>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</si>
  <si>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</si>
  <si>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</si>
  <si>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</si>
  <si>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</si>
  <si>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</si>
  <si>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</si>
  <si>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</si>
  <si>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</si>
  <si>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</si>
  <si>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</si>
  <si>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</si>
  <si>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</si>
  <si>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</si>
  <si>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</si>
  <si>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</si>
  <si>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</si>
  <si>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</si>
  <si>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</si>
  <si>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</si>
  <si>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</si>
  <si>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</si>
  <si>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</si>
  <si>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</si>
  <si>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</si>
  <si>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</si>
  <si>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</si>
  <si>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</si>
  <si>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</si>
  <si>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</si>
  <si>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</si>
  <si>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</si>
  <si>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</si>
  <si>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</si>
  <si>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</si>
  <si>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</si>
  <si>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</si>
  <si>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</si>
  <si>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</si>
  <si>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</si>
  <si>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</si>
  <si>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</si>
  <si>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</si>
  <si>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</si>
  <si>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</si>
  <si>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</si>
  <si>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</si>
  <si>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</si>
  <si>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</si>
  <si>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</si>
  <si>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</si>
  <si>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</si>
  <si>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</si>
  <si>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</si>
  <si>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</si>
  <si>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</si>
  <si>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</si>
  <si>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</si>
  <si>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</si>
  <si>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</si>
  <si>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</si>
  <si>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</si>
  <si>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</si>
  <si>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</si>
  <si>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</si>
  <si>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</si>
  <si>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</si>
  <si>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</si>
  <si>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</si>
  <si>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</si>
  <si>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</si>
  <si>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</si>
  <si>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</si>
  <si>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</si>
  <si>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</si>
  <si>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</si>
  <si>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</si>
  <si>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</si>
  <si>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</si>
  <si>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</si>
  <si>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</si>
  <si>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</si>
  <si>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</si>
  <si>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</si>
  <si>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</si>
  <si>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</si>
  <si>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</si>
  <si>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</si>
  <si>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</si>
  <si>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</si>
  <si>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</si>
  <si>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</si>
  <si>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</si>
  <si>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</si>
  <si>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</si>
  <si>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</si>
  <si>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</si>
  <si>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</si>
  <si>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</si>
  <si>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</si>
  <si>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</si>
  <si>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</si>
  <si>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</si>
  <si>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</si>
  <si>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</si>
  <si>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</si>
  <si>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</si>
  <si>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</si>
  <si>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</si>
  <si>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</si>
  <si>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</si>
  <si>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</si>
  <si>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</si>
  <si>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</si>
  <si>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</si>
  <si>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</si>
  <si>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</si>
  <si>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</si>
  <si>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</si>
  <si>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</si>
  <si>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</si>
  <si>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</si>
  <si>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</si>
  <si>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</si>
  <si>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</si>
  <si>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</si>
  <si>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</si>
  <si>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</si>
  <si>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</si>
  <si>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</si>
  <si>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</si>
  <si>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</si>
  <si>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</si>
  <si>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</si>
  <si>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</si>
  <si>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</si>
  <si>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</si>
  <si>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</si>
  <si>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</si>
  <si>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</si>
  <si>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</si>
  <si>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</si>
  <si>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</si>
  <si>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</si>
  <si>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</si>
  <si>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</si>
  <si>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</si>
  <si>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</si>
  <si>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</si>
  <si>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</si>
  <si>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</si>
  <si>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</si>
  <si>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</si>
  <si>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</si>
  <si>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</si>
  <si>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</si>
  <si>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</si>
  <si>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</si>
  <si>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</si>
  <si>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</si>
  <si>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</si>
  <si>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</si>
  <si>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</si>
  <si>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</si>
  <si>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</si>
  <si>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</si>
  <si>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</si>
  <si>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</si>
  <si>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</si>
  <si>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</si>
  <si>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</si>
  <si>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</si>
  <si>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</si>
  <si>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</si>
  <si>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</si>
  <si>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</si>
  <si>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</si>
  <si>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</si>
  <si>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</si>
  <si>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</si>
  <si>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</si>
  <si>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</si>
  <si>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</si>
  <si>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</si>
  <si>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</si>
  <si>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</si>
  <si>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</si>
  <si>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</si>
  <si>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</si>
  <si>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</si>
  <si>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</si>
  <si>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</si>
  <si>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</si>
  <si>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</si>
  <si>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</si>
  <si>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</si>
  <si>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</si>
  <si>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</si>
  <si>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</si>
  <si>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</si>
  <si>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</si>
  <si>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</si>
  <si>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</si>
  <si>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</si>
  <si>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</si>
  <si>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</si>
  <si>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</si>
  <si>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</si>
  <si>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</si>
  <si>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</si>
  <si>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</si>
  <si>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</si>
  <si>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</si>
  <si>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</si>
  <si>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</si>
  <si>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</si>
  <si>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</si>
  <si>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</si>
  <si>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</si>
  <si>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</si>
  <si>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</si>
  <si>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</si>
  <si>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</si>
  <si>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</si>
  <si>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</si>
  <si>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</si>
  <si>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</si>
  <si>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</si>
  <si>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</si>
  <si>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</si>
  <si>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</si>
  <si>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</si>
  <si>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</si>
  <si>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</si>
  <si>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</si>
  <si>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</si>
  <si>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</si>
  <si>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</si>
  <si>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</si>
  <si>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</si>
  <si>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</si>
  <si>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</si>
  <si>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</si>
  <si>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</si>
  <si>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</si>
  <si>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</si>
  <si>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</si>
  <si>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</si>
  <si>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</si>
  <si>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</si>
  <si>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</si>
  <si>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</si>
  <si>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</si>
  <si>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</si>
  <si>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</si>
  <si>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</si>
  <si>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</si>
  <si>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</si>
  <si>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</si>
  <si>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</si>
  <si>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</si>
  <si>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</si>
  <si>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</si>
  <si>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</si>
  <si>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</si>
  <si>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</si>
  <si>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</si>
  <si>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</si>
  <si>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</si>
  <si>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</si>
  <si>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</si>
  <si>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</si>
  <si>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</si>
  <si>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</si>
  <si>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</si>
  <si>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</si>
  <si>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</si>
  <si>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</si>
  <si>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</si>
  <si>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</si>
  <si>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</si>
  <si>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</si>
  <si>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</si>
  <si>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</si>
  <si>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</si>
  <si>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</si>
  <si>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</si>
  <si>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</si>
  <si>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</si>
  <si>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</si>
  <si>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</si>
  <si>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</si>
  <si>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</si>
  <si>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</si>
  <si>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</si>
  <si>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</si>
  <si>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</si>
  <si>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</si>
  <si>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</si>
  <si>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</si>
  <si>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</si>
  <si>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</si>
  <si>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</si>
  <si>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</si>
  <si>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</si>
  <si>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</si>
  <si>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</si>
  <si>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</si>
  <si>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</si>
  <si>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</si>
  <si>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</si>
  <si>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</si>
  <si>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</si>
  <si>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</si>
  <si>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</si>
  <si>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</si>
  <si>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</si>
  <si>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</si>
  <si>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</si>
  <si>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</si>
  <si>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</si>
  <si>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</si>
  <si>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</si>
  <si>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</si>
  <si>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</si>
  <si>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</si>
  <si>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</si>
  <si>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</si>
  <si>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</si>
  <si>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</si>
  <si>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</si>
  <si>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</si>
  <si>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</si>
  <si>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</si>
  <si>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</si>
  <si>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</si>
  <si>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</si>
  <si>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</si>
  <si>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</si>
  <si>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</si>
  <si>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</si>
  <si>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</si>
  <si>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</si>
  <si>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</si>
  <si>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</si>
  <si>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</si>
  <si>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</si>
  <si>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</si>
  <si>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</si>
  <si>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</si>
  <si>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</si>
  <si>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</si>
  <si>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</si>
  <si>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</si>
  <si>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</si>
  <si>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</si>
  <si>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</si>
  <si>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</si>
  <si>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</si>
  <si>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</si>
  <si>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</si>
  <si>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</si>
  <si>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</si>
  <si>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</si>
  <si>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</si>
  <si>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</si>
  <si>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</si>
  <si>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</si>
  <si>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</si>
  <si>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</si>
  <si>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</si>
  <si>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</si>
  <si>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</si>
  <si>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</si>
  <si>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</si>
  <si>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</si>
  <si>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</si>
  <si>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</si>
  <si>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</si>
  <si>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</si>
  <si>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</si>
  <si>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</si>
  <si>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</si>
  <si>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</si>
  <si>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</si>
  <si>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</si>
  <si>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</si>
  <si>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</si>
  <si>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</si>
  <si>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</si>
  <si>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</si>
  <si>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</si>
  <si>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</si>
  <si>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</si>
  <si>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</si>
  <si>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</si>
  <si>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</si>
  <si>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</si>
  <si>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</si>
  <si>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</si>
  <si>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</si>
  <si>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</si>
  <si>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</si>
  <si>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</si>
  <si>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</si>
  <si>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</si>
  <si>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</si>
  <si>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</si>
  <si>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</si>
  <si>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</si>
  <si>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</si>
  <si>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</si>
  <si>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</si>
  <si>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</si>
  <si>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</si>
  <si>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</si>
  <si>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</si>
  <si>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</si>
  <si>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</si>
  <si>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</si>
  <si>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</si>
  <si>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</si>
  <si>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</si>
  <si>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</si>
  <si>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</si>
  <si>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</si>
  <si>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</si>
  <si>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</si>
  <si>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</si>
  <si>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</si>
  <si>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</si>
  <si>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</si>
  <si>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</si>
  <si>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</si>
  <si>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</si>
  <si>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</si>
  <si>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</si>
  <si>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</si>
  <si>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</si>
  <si>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</si>
  <si>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</si>
  <si>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</si>
  <si>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</si>
  <si>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</si>
  <si>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</si>
  <si>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</si>
  <si>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</si>
  <si>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</si>
  <si>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</si>
  <si>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</si>
  <si>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</si>
  <si>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</si>
  <si>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</si>
  <si>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</si>
  <si>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</si>
  <si>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</si>
  <si>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</si>
  <si>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</si>
  <si>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</si>
  <si>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</si>
  <si>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</si>
  <si>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</si>
  <si>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</si>
  <si>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</si>
  <si>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</si>
  <si>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</si>
  <si>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</si>
  <si>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</si>
  <si>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</si>
  <si>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</si>
  <si>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</si>
  <si>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</si>
  <si>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</si>
  <si>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</si>
  <si>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</si>
  <si>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</si>
  <si>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</si>
  <si>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</si>
  <si>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</si>
  <si>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</si>
  <si>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</si>
  <si>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</si>
  <si>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</si>
  <si>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</si>
  <si>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</si>
  <si>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</si>
  <si>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</si>
  <si>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</si>
  <si>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</si>
  <si>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</si>
  <si>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</si>
  <si>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</si>
  <si>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</si>
  <si>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</si>
  <si>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</si>
  <si>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</si>
  <si>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</si>
  <si>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</si>
  <si>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</si>
  <si>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</si>
  <si>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</si>
  <si>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</si>
  <si>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</si>
  <si>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</si>
  <si>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</si>
  <si>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</si>
  <si>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</si>
  <si>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</si>
  <si>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</si>
  <si>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</si>
  <si>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</si>
  <si>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</si>
  <si>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</si>
  <si>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</si>
  <si>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</si>
  <si>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</si>
  <si>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</si>
  <si>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</si>
  <si>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</si>
  <si>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</si>
  <si>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</si>
  <si>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</si>
  <si>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</si>
  <si>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</si>
  <si>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</si>
  <si>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</si>
  <si>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</si>
  <si>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</si>
  <si>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</si>
  <si>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</si>
  <si>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</si>
  <si>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</si>
  <si>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</si>
  <si>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</si>
  <si>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</si>
  <si>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</si>
  <si>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</si>
  <si>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</si>
  <si>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</si>
  <si>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</si>
  <si>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</si>
  <si>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</si>
  <si>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</si>
  <si>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</si>
  <si>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</si>
  <si>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</si>
  <si>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</si>
  <si>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</si>
  <si>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</si>
  <si>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</si>
  <si>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</si>
  <si>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</si>
  <si>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</si>
  <si>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</si>
  <si>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</si>
  <si>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</si>
  <si>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</si>
  <si>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</si>
  <si>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</si>
  <si>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</si>
  <si>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</si>
  <si>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</si>
  <si>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</si>
  <si>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</si>
  <si>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</si>
  <si>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</si>
  <si>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</si>
  <si>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</si>
  <si>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</si>
  <si>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</si>
  <si>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</si>
  <si>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</si>
  <si>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</si>
  <si>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</si>
  <si>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</si>
  <si>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</si>
  <si>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</si>
  <si>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</si>
  <si>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</si>
  <si>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</si>
  <si>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</si>
  <si>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</si>
  <si>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</si>
  <si>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</si>
  <si>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</si>
  <si>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</si>
  <si>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</si>
  <si>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</si>
  <si>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</si>
  <si>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</si>
  <si>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</si>
  <si>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</si>
  <si>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</si>
  <si>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</si>
  <si>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</si>
  <si>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</si>
  <si>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</si>
  <si>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</si>
  <si>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</si>
  <si>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</si>
  <si>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</si>
  <si>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</si>
  <si>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</si>
  <si>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</si>
  <si>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</si>
  <si>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</si>
  <si>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</si>
  <si>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</si>
  <si>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</si>
  <si>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</si>
  <si>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</si>
  <si>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</si>
  <si>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</si>
  <si>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</si>
  <si>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</si>
  <si>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</si>
  <si>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</si>
  <si>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</si>
  <si>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</si>
  <si>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</si>
  <si>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</si>
  <si>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</si>
  <si>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</si>
  <si>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</si>
  <si>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</si>
  <si>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</si>
  <si>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</si>
  <si>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</si>
  <si>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</si>
  <si>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</si>
  <si>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</si>
  <si>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</si>
  <si>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</si>
  <si>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</si>
  <si>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</si>
  <si>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</si>
  <si>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</si>
  <si>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</si>
  <si>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</si>
  <si>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</si>
  <si>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</si>
  <si>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</si>
  <si>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</si>
  <si>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</si>
  <si>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</si>
  <si>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</si>
  <si>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</si>
  <si>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</si>
  <si>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</si>
  <si>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</si>
  <si>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</si>
  <si>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</si>
  <si>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</si>
  <si>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</si>
  <si>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</si>
  <si>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</si>
  <si>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</si>
  <si>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</si>
  <si>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</si>
  <si>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</si>
  <si>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</si>
  <si>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</si>
  <si>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</si>
  <si>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</si>
  <si>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</si>
  <si>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</si>
  <si>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</si>
  <si>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</si>
  <si>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</si>
  <si>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</si>
  <si>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</si>
  <si>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</si>
  <si>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</si>
  <si>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</si>
  <si>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</si>
  <si>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</si>
  <si>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</si>
  <si>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</si>
  <si>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</si>
  <si>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</si>
  <si>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</si>
  <si>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</si>
  <si>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</si>
  <si>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</si>
  <si>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</si>
  <si>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</si>
  <si>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</si>
  <si>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</si>
  <si>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</si>
  <si>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</si>
  <si>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</si>
  <si>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</si>
  <si>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</si>
  <si>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</si>
  <si>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</si>
  <si>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</si>
  <si>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</si>
  <si>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</si>
  <si>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</si>
  <si>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</si>
  <si>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</si>
  <si>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</si>
  <si>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</si>
  <si>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</si>
  <si>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</si>
  <si>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</si>
  <si>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</si>
  <si>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</si>
  <si>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</si>
  <si>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</si>
  <si>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</si>
  <si>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</si>
  <si>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</si>
  <si>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</si>
  <si>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</si>
  <si>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</si>
  <si>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</si>
  <si>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</si>
  <si>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</si>
  <si>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</si>
  <si>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</si>
  <si>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</si>
  <si>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</si>
  <si>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</si>
  <si>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</si>
  <si>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</si>
  <si>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</si>
  <si>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</si>
  <si>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</si>
  <si>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</si>
  <si>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</si>
  <si>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</si>
  <si>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</si>
  <si>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</si>
  <si>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</si>
  <si>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</si>
  <si>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</si>
  <si>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</si>
  <si>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</si>
  <si>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</si>
  <si>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</si>
  <si>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</si>
  <si>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</si>
  <si>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</si>
  <si>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</si>
  <si>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</si>
  <si>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</si>
  <si>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</si>
  <si>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</si>
  <si>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</si>
  <si>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</si>
  <si>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</si>
  <si>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</si>
  <si>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</si>
  <si>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</si>
  <si>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</si>
  <si>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</si>
  <si>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</si>
  <si>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</si>
  <si>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</si>
  <si>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</si>
  <si>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</si>
  <si>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</si>
  <si>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</si>
  <si>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</si>
  <si>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</si>
  <si>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</si>
  <si>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</si>
  <si>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</si>
  <si>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</si>
  <si>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</si>
  <si>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</si>
  <si>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</si>
  <si>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</si>
  <si>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</si>
  <si>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</si>
  <si>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</si>
  <si>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</si>
  <si>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</si>
  <si>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</si>
  <si>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</si>
  <si>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</si>
  <si>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</si>
  <si>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</si>
  <si>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</si>
  <si>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</si>
  <si>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</si>
  <si>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</si>
  <si>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</si>
  <si>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</si>
  <si>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</si>
  <si>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</si>
  <si>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</si>
  <si>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</si>
  <si>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</si>
  <si>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</si>
  <si>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</si>
  <si>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</si>
  <si>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</si>
  <si>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</si>
  <si>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</si>
  <si>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</si>
  <si>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</si>
  <si>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</si>
  <si>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</si>
  <si>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</si>
  <si>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</si>
  <si>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</si>
  <si>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</si>
  <si>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</si>
  <si>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</si>
  <si>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</si>
  <si>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</si>
  <si>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</si>
  <si>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</si>
  <si>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</si>
  <si>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</si>
  <si>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</si>
  <si>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</si>
  <si>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</si>
  <si>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</si>
  <si>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</si>
  <si>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</si>
  <si>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</si>
  <si>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</si>
  <si>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</si>
  <si>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</si>
  <si>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</si>
  <si>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</si>
  <si>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</si>
  <si>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</si>
  <si>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</si>
  <si>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</si>
  <si>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</si>
  <si>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</si>
  <si>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</si>
  <si>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</si>
  <si>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</si>
  <si>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</si>
  <si>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</si>
  <si>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</si>
  <si>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</si>
  <si>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</si>
  <si>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</si>
  <si>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</si>
  <si>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</si>
  <si>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</si>
  <si>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</si>
  <si>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</si>
  <si>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</si>
  <si>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</si>
  <si>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</si>
  <si>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</si>
  <si>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</si>
  <si>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</si>
  <si>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</si>
  <si>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</si>
  <si>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</si>
  <si>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</si>
  <si>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</si>
  <si>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</si>
  <si>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</si>
  <si>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</si>
  <si>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</si>
  <si>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</si>
  <si>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</si>
  <si>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</si>
  <si>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</si>
  <si>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</si>
  <si>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</si>
  <si>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</si>
  <si>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</si>
  <si>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</si>
  <si>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</si>
  <si>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</si>
  <si>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</si>
  <si>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</si>
  <si>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</si>
  <si>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</si>
  <si>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</si>
  <si>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</si>
  <si>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</si>
  <si>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</si>
  <si>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</si>
  <si>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</si>
  <si>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</si>
  <si>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</si>
  <si>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</si>
  <si>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</si>
  <si>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</si>
  <si>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</si>
  <si>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</si>
  <si>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</si>
  <si>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</si>
  <si>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</si>
  <si>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</si>
  <si>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</si>
  <si>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</si>
  <si>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</si>
  <si>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</si>
  <si>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</si>
  <si>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</si>
  <si>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</si>
  <si>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</si>
  <si>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</si>
  <si>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</si>
  <si>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</si>
  <si>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</si>
  <si>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</si>
  <si>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</si>
  <si>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</si>
  <si>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</si>
  <si>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</si>
  <si>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</si>
  <si>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</si>
  <si>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</si>
  <si>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</si>
  <si>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</si>
  <si>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</si>
  <si>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</si>
  <si>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</si>
  <si>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</si>
  <si>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</si>
  <si>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</si>
  <si>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</si>
  <si>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</si>
  <si>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</si>
  <si>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</si>
  <si>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</si>
  <si>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</si>
  <si>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</si>
  <si>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</si>
  <si>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</si>
  <si>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</si>
  <si>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</si>
  <si>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</si>
  <si>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</si>
  <si>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</si>
  <si>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</si>
  <si>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</si>
  <si>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</si>
  <si>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</si>
  <si>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</si>
  <si>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</si>
  <si>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</si>
  <si>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</si>
  <si>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</si>
  <si>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</si>
  <si>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</si>
  <si>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</si>
  <si>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</si>
  <si>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</si>
  <si>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</si>
  <si>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</si>
  <si>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</si>
  <si>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</si>
  <si>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</si>
  <si>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</si>
  <si>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</si>
  <si>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</si>
  <si>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</si>
  <si>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</si>
  <si>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</si>
  <si>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</si>
  <si>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</si>
  <si>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</si>
  <si>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</si>
  <si>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</si>
  <si>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</si>
  <si>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</si>
  <si>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</si>
  <si>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</si>
  <si>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</si>
  <si>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</si>
  <si>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</si>
  <si>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</si>
  <si>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</si>
  <si>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</si>
  <si>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</si>
  <si>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</si>
  <si>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</si>
  <si>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</si>
  <si>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</si>
  <si>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</si>
  <si>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</si>
  <si>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</si>
  <si>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</si>
  <si>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</si>
  <si>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</si>
  <si>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</si>
  <si>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</si>
  <si>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</si>
  <si>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</si>
  <si>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</si>
  <si>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</si>
  <si>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</si>
  <si>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</si>
  <si>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</si>
  <si>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</si>
  <si>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</si>
  <si>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</si>
  <si>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</si>
  <si>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</si>
  <si>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</si>
  <si>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</si>
  <si>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</si>
  <si>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</si>
  <si>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</si>
  <si>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</si>
  <si>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</si>
  <si>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</si>
  <si>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</si>
  <si>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</si>
  <si>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</si>
  <si>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</si>
  <si>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</si>
  <si>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</si>
  <si>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</si>
  <si>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</si>
  <si>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</si>
  <si>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</si>
  <si>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</si>
  <si>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</si>
  <si>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</si>
  <si>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</si>
  <si>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</si>
  <si>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</si>
  <si>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</si>
  <si>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</si>
  <si>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</si>
  <si>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</si>
  <si>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</si>
  <si>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</si>
  <si>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</si>
  <si>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</si>
  <si>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</si>
  <si>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</si>
  <si>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</si>
  <si>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</si>
  <si>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</si>
  <si>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</si>
  <si>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</si>
  <si>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</si>
  <si>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</si>
  <si>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</si>
  <si>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</si>
  <si>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</si>
  <si>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</si>
  <si>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</si>
  <si>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</si>
  <si>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</si>
  <si>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</si>
  <si>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</si>
  <si>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</si>
  <si>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</si>
  <si>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</si>
  <si>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</si>
  <si>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</si>
  <si>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</si>
  <si>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</si>
  <si>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</si>
  <si>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</si>
  <si>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</si>
  <si>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</si>
  <si>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</si>
  <si>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</si>
  <si>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</si>
  <si>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</si>
  <si>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</si>
  <si>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</si>
  <si>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</si>
  <si>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</si>
  <si>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</si>
  <si>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</si>
  <si>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</si>
  <si>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</si>
  <si>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</si>
  <si>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</si>
  <si>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</si>
  <si>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</si>
  <si>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</si>
  <si>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</si>
  <si>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</si>
  <si>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</si>
  <si>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</si>
  <si>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</si>
  <si>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</si>
  <si>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</si>
  <si>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</si>
  <si>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</si>
  <si>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</si>
  <si>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</si>
  <si>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</si>
  <si>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</si>
  <si>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</si>
  <si>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</si>
  <si>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</si>
  <si>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</si>
  <si>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</si>
  <si>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</si>
  <si>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</si>
  <si>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</si>
  <si>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</si>
  <si>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</si>
  <si>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</si>
  <si>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</si>
  <si>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</si>
  <si>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</si>
  <si>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</si>
  <si>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</si>
  <si>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</si>
  <si>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</si>
  <si>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</si>
  <si>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</si>
  <si>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</si>
  <si>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</si>
  <si>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</si>
  <si>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</si>
  <si>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</si>
  <si>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</si>
  <si>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</si>
  <si>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</si>
  <si>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</si>
  <si>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</si>
  <si>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</si>
  <si>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</si>
  <si>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</si>
  <si>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</si>
  <si>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</si>
  <si>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</si>
  <si>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</si>
  <si>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</si>
  <si>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</si>
  <si>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</si>
  <si>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</si>
  <si>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</si>
  <si>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</si>
  <si>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</si>
  <si>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</si>
  <si>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</si>
  <si>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</si>
  <si>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</si>
  <si>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</si>
  <si>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</si>
  <si>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</si>
  <si>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</si>
  <si>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</si>
  <si>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</si>
  <si>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</si>
  <si>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</si>
  <si>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</si>
  <si>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</si>
  <si>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</si>
  <si>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</si>
  <si>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</si>
  <si>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</si>
  <si>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</si>
  <si>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</si>
  <si>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</si>
  <si>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</si>
  <si>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</si>
  <si>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</si>
  <si>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</si>
  <si>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</si>
  <si>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</si>
  <si>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</si>
  <si>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</si>
  <si>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</si>
  <si>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</si>
  <si>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</si>
  <si>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</si>
  <si>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</si>
  <si>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</si>
  <si>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</si>
  <si>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</si>
  <si>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</si>
  <si>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</si>
  <si>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</si>
  <si>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</si>
  <si>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</si>
  <si>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</si>
  <si>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</si>
  <si>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</si>
  <si>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</si>
  <si>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</si>
  <si>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</si>
  <si>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</si>
  <si>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</si>
  <si>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</si>
  <si>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</si>
  <si>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</si>
  <si>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</si>
  <si>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</si>
  <si>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</si>
  <si>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</si>
  <si>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</si>
  <si>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</si>
  <si>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</si>
  <si>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</si>
  <si>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</si>
  <si>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</si>
  <si>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</si>
  <si>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</si>
  <si>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</si>
  <si>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</si>
  <si>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</si>
  <si>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</si>
  <si>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</si>
  <si>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</si>
  <si>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</si>
  <si>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</si>
  <si>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</si>
  <si>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</si>
  <si>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</si>
  <si>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</si>
  <si>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</si>
  <si>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</si>
  <si>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</si>
  <si>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</si>
  <si>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</si>
  <si>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</si>
  <si>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</si>
  <si>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</si>
  <si>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</si>
  <si>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</si>
  <si>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</si>
  <si>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</si>
  <si>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</si>
  <si>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</si>
  <si>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</si>
  <si>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</si>
  <si>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</si>
  <si>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</si>
  <si>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</si>
  <si>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</si>
  <si>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</si>
  <si>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</si>
  <si>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</si>
  <si>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</si>
  <si>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</si>
  <si>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</si>
  <si>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</si>
  <si>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</si>
  <si>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</si>
  <si>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</si>
  <si>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</si>
  <si>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</si>
  <si>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</si>
  <si>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</si>
  <si>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</si>
  <si>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</si>
  <si>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</si>
  <si>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</si>
  <si>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</si>
  <si>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</si>
  <si>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</si>
  <si>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</si>
  <si>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</si>
  <si>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</si>
  <si>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</si>
  <si>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</si>
  <si>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</si>
  <si>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</si>
  <si>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</si>
  <si>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</si>
  <si>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</si>
  <si>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</si>
  <si>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</si>
  <si>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</si>
  <si>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</si>
  <si>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</si>
  <si>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</si>
  <si>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</si>
  <si>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</si>
  <si>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</si>
  <si>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</si>
  <si>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</si>
  <si>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</si>
  <si>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</si>
  <si>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</si>
  <si>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</si>
  <si>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</si>
  <si>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</si>
  <si>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</si>
  <si>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</si>
  <si>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</si>
  <si>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</si>
  <si>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</si>
  <si>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</si>
  <si>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</si>
  <si>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</si>
  <si>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</si>
  <si>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</si>
  <si>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</si>
  <si>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</si>
  <si>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</si>
  <si>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</si>
  <si>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</si>
  <si>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</si>
  <si>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</si>
  <si>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</si>
  <si>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</si>
  <si>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</si>
  <si>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</si>
  <si>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</si>
  <si>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</si>
  <si>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</si>
  <si>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</si>
  <si>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</si>
  <si>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</si>
  <si>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</si>
  <si>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</si>
  <si>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</si>
  <si>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</si>
  <si>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</si>
  <si>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</si>
  <si>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</si>
  <si>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</si>
  <si>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</si>
  <si>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</si>
  <si>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</si>
  <si>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</si>
  <si>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</si>
  <si>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</si>
  <si>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</si>
  <si>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</si>
  <si>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</si>
  <si>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</si>
  <si>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</si>
  <si>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</si>
  <si>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</si>
  <si>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</si>
  <si>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</si>
  <si>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</si>
  <si>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</si>
  <si>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</si>
  <si>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</si>
  <si>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</si>
  <si>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</si>
  <si>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</si>
  <si>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</si>
  <si>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</si>
  <si>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</si>
  <si>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</si>
  <si>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</si>
  <si>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</si>
  <si>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</si>
  <si>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</si>
  <si>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</si>
  <si>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</si>
  <si>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</si>
  <si>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</si>
  <si>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</si>
  <si>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</si>
  <si>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</si>
  <si>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</si>
  <si>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</si>
  <si>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</si>
  <si>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</si>
  <si>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</si>
  <si>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</si>
  <si>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</si>
  <si>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</si>
  <si>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</si>
  <si>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</si>
  <si>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</si>
  <si>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</si>
  <si>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</si>
  <si>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</si>
  <si>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</si>
  <si>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</si>
  <si>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</si>
  <si>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</si>
  <si>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</si>
  <si>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</si>
  <si>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</si>
  <si>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</si>
  <si>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</si>
  <si>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</si>
  <si>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</si>
  <si>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</si>
  <si>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</si>
  <si>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</si>
  <si>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</si>
  <si>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</si>
  <si>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</si>
  <si>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</si>
  <si>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</si>
  <si>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</si>
  <si>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</si>
  <si>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</si>
  <si>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</si>
  <si>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</si>
  <si>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</si>
  <si>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</si>
  <si>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</si>
  <si>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</si>
  <si>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</si>
  <si>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</si>
  <si>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</si>
  <si>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</si>
  <si>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</si>
  <si>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</si>
  <si>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</si>
  <si>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</si>
  <si>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</si>
  <si>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</si>
  <si>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</si>
  <si>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</si>
  <si>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</si>
  <si>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</si>
  <si>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</si>
  <si>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</si>
  <si>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</si>
  <si>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</si>
  <si>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</si>
  <si>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</si>
  <si>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</si>
  <si>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</si>
  <si>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</si>
  <si>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</si>
  <si>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</si>
  <si>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</si>
  <si>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</si>
  <si>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</si>
  <si>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</si>
  <si>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</si>
  <si>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</si>
  <si>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</si>
  <si>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</si>
  <si>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</si>
  <si>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</si>
  <si>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</si>
  <si>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</si>
  <si>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</si>
  <si>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</si>
  <si>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</si>
  <si>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</si>
  <si>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</si>
  <si>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</si>
  <si>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</si>
  <si>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</si>
  <si>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</si>
  <si>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</si>
  <si>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</si>
  <si>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</si>
  <si>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</si>
  <si>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</si>
  <si>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</si>
  <si>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</si>
  <si>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</si>
  <si>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</si>
  <si>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</si>
  <si>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</si>
  <si>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</si>
  <si>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</si>
  <si>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</si>
  <si>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</si>
  <si>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</si>
  <si>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</si>
  <si>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</si>
  <si>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</si>
  <si>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</si>
  <si>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</si>
  <si>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</si>
  <si>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</si>
  <si>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</si>
  <si>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</si>
  <si>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</si>
  <si>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</si>
  <si>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</si>
  <si>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</si>
  <si>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</si>
  <si>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</si>
  <si>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</si>
  <si>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</si>
  <si>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</si>
  <si>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</si>
  <si>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</si>
  <si>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</si>
  <si>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</si>
  <si>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</si>
  <si>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</si>
  <si>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</si>
  <si>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</si>
  <si>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</si>
  <si>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</si>
  <si>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</si>
  <si>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</si>
  <si>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</si>
  <si>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</si>
  <si>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</si>
  <si>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</si>
  <si>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</si>
  <si>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</si>
  <si>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</si>
  <si>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</si>
  <si>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</si>
  <si>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</si>
  <si>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</si>
  <si>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</si>
  <si>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</si>
  <si>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</si>
  <si>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</si>
  <si>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</si>
  <si>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</si>
  <si>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</si>
  <si>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</si>
  <si>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</si>
  <si>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</si>
  <si>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</si>
  <si>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</si>
  <si>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</si>
  <si>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</si>
  <si>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</si>
  <si>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</si>
  <si>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</si>
  <si>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</si>
  <si>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</si>
  <si>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</si>
  <si>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</si>
  <si>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</si>
  <si>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</si>
  <si>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</si>
  <si>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</si>
  <si>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</si>
  <si>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</si>
  <si>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</si>
  <si>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</si>
  <si>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</si>
  <si>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</si>
  <si>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</si>
  <si>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</si>
  <si>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</si>
  <si>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</si>
  <si>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</si>
  <si>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</si>
  <si>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</si>
  <si>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</si>
  <si>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</si>
  <si>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</si>
  <si>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</si>
  <si>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</si>
  <si>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</si>
  <si>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</si>
  <si>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</si>
  <si>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</si>
  <si>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</si>
  <si>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</si>
  <si>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</si>
  <si>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</si>
  <si>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</si>
  <si>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</si>
  <si>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</si>
  <si>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</si>
  <si>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</si>
  <si>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</si>
  <si>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</si>
  <si>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</si>
  <si>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</si>
  <si>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</si>
  <si>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</si>
  <si>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</si>
  <si>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</si>
  <si>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</si>
  <si>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</si>
  <si>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</si>
  <si>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</si>
  <si>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</si>
  <si>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</si>
  <si>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</si>
  <si>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</si>
  <si>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</si>
  <si>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</si>
  <si>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</si>
  <si>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</si>
  <si>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</si>
  <si>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</si>
  <si>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</si>
  <si>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</si>
  <si>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</si>
  <si>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</si>
  <si>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</si>
  <si>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</si>
  <si>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</si>
  <si>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</si>
  <si>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</si>
  <si>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</si>
  <si>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</si>
  <si>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</si>
  <si>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</si>
  <si>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</si>
  <si>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</si>
  <si>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</si>
  <si>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</si>
  <si>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</si>
  <si>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</si>
  <si>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</si>
  <si>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</si>
  <si>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</si>
  <si>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</si>
  <si>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</si>
  <si>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</si>
  <si>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</si>
  <si>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</si>
  <si>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</si>
  <si>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</si>
  <si>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</si>
  <si>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</si>
  <si>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</si>
  <si>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</si>
  <si>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</si>
  <si>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</si>
  <si>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</si>
  <si>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</si>
  <si>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</si>
  <si>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</si>
  <si>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</si>
  <si>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</si>
  <si>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</si>
  <si>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</si>
  <si>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</si>
  <si>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</si>
  <si>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</si>
  <si>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</si>
  <si>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</si>
  <si>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</si>
  <si>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</si>
  <si>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</si>
  <si>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</si>
  <si>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</si>
  <si>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</si>
  <si>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</si>
  <si>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</si>
  <si>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</si>
  <si>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</si>
  <si>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</si>
  <si>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</si>
  <si>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</si>
  <si>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</si>
  <si>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</si>
  <si>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</si>
  <si>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</si>
  <si>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</si>
  <si>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</si>
  <si>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</si>
  <si>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</si>
  <si>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</si>
  <si>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</si>
  <si>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</si>
  <si>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</si>
  <si>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</si>
  <si>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</si>
  <si>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</si>
  <si>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</si>
  <si>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</si>
  <si>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</si>
  <si>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</si>
  <si>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</si>
  <si>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</si>
  <si>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</si>
  <si>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</si>
  <si>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</si>
  <si>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</si>
  <si>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</si>
  <si>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</si>
  <si>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</si>
  <si>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</si>
  <si>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</si>
  <si>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</si>
  <si>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</si>
  <si>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</si>
  <si>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</si>
  <si>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</si>
  <si>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</si>
  <si>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</si>
  <si>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</si>
  <si>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</si>
  <si>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</si>
  <si>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</si>
  <si>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</si>
  <si>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</si>
  <si>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</si>
  <si>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</si>
  <si>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</si>
  <si>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</si>
  <si>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</si>
  <si>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</si>
  <si>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</si>
  <si>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</si>
  <si>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</si>
  <si>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</si>
  <si>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</si>
  <si>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</si>
  <si>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</si>
  <si>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</si>
  <si>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</si>
  <si>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</si>
  <si>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</si>
  <si>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</si>
  <si>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</si>
  <si>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</si>
  <si>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</si>
  <si>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</si>
  <si>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</si>
  <si>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</si>
  <si>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</si>
  <si>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</si>
  <si>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</si>
  <si>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</si>
  <si>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</si>
  <si>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</si>
  <si>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</si>
  <si>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</si>
  <si>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</si>
  <si>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</si>
  <si>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</si>
  <si>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</si>
  <si>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</si>
  <si>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</si>
  <si>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</si>
  <si>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</si>
  <si>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</si>
  <si>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</si>
  <si>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</si>
  <si>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</si>
  <si>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</si>
  <si>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</si>
  <si>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</si>
  <si>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</si>
  <si>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</si>
  <si>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</si>
  <si>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</si>
  <si>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</si>
  <si>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</si>
  <si>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</si>
  <si>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</si>
  <si>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</si>
  <si>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</si>
  <si>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</si>
  <si>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</si>
  <si>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</si>
  <si>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</si>
  <si>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</si>
  <si>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</si>
  <si>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</si>
  <si>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</si>
  <si>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</si>
  <si>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</si>
  <si>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</si>
  <si>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</si>
  <si>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</si>
  <si>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</si>
  <si>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</si>
  <si>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</si>
  <si>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</si>
  <si>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</si>
  <si>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</si>
  <si>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</si>
  <si>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</si>
  <si>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</si>
  <si>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</si>
  <si>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</si>
  <si>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</si>
  <si>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</si>
  <si>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</si>
  <si>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</si>
  <si>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</si>
  <si>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</si>
  <si>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</si>
  <si>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</si>
  <si>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</si>
  <si>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</si>
  <si>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</si>
  <si>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</si>
  <si>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</si>
  <si>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</si>
  <si>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</si>
  <si>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</si>
  <si>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</si>
  <si>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</si>
  <si>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</si>
  <si>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</si>
  <si>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</si>
  <si>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</si>
  <si>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</si>
  <si>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</si>
  <si>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</si>
  <si>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</si>
  <si>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</si>
  <si>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</si>
  <si>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</si>
  <si>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</si>
  <si>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</si>
  <si>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</si>
  <si>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</si>
  <si>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</si>
  <si>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</si>
  <si>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</si>
  <si>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</si>
  <si>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</si>
  <si>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</si>
  <si>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</si>
  <si>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</si>
  <si>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</si>
  <si>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</si>
  <si>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</si>
  <si>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</si>
  <si>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</si>
  <si>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</si>
  <si>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</si>
  <si>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</si>
  <si>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</si>
  <si>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</si>
  <si>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</si>
  <si>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</si>
  <si>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</si>
  <si>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</si>
  <si>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</si>
  <si>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</si>
  <si>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</si>
  <si>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</si>
  <si>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</si>
  <si>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</si>
  <si>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</si>
  <si>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</si>
  <si>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</si>
  <si>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</si>
  <si>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</si>
  <si>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</si>
  <si>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</si>
  <si>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</si>
  <si>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</si>
  <si>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</si>
  <si>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</si>
  <si>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</si>
  <si>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</si>
  <si>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</si>
  <si>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</si>
  <si>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</si>
  <si>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</si>
  <si>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</si>
  <si>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</si>
  <si>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</si>
  <si>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</si>
  <si>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</si>
  <si>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</si>
  <si>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</si>
  <si>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</si>
  <si>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</si>
  <si>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</si>
  <si>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</si>
  <si>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</si>
  <si>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</si>
  <si>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</si>
  <si>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</si>
  <si>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</si>
  <si>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</si>
  <si>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</si>
  <si>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</si>
  <si>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</si>
  <si>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</si>
  <si>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</si>
  <si>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</si>
  <si>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</si>
  <si>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</si>
  <si>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</si>
  <si>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</si>
  <si>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</si>
  <si>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</si>
  <si>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</si>
  <si>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</si>
  <si>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</si>
  <si>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</si>
  <si>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</si>
  <si>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</si>
  <si>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</si>
  <si>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</si>
  <si>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</si>
  <si>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</si>
  <si>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</si>
  <si>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</si>
  <si>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</si>
  <si>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</si>
  <si>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</si>
  <si>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</si>
  <si>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</si>
  <si>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</si>
  <si>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</si>
  <si>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</si>
  <si>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</si>
  <si>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</si>
  <si>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</si>
  <si>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</si>
  <si>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</si>
  <si>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</si>
  <si>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</si>
  <si>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</si>
  <si>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</si>
  <si>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</si>
  <si>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</si>
  <si>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</si>
  <si>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</si>
  <si>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</si>
  <si>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</si>
  <si>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</si>
  <si>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</si>
  <si>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</si>
  <si>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</si>
  <si>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</si>
  <si>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</si>
  <si>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</si>
  <si>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</si>
  <si>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</si>
  <si>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</si>
  <si>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</si>
  <si>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</si>
  <si>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</si>
  <si>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</si>
  <si>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</si>
  <si>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</si>
  <si>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</si>
  <si>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</si>
  <si>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</si>
  <si>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</si>
  <si>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</si>
  <si>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</si>
  <si>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</si>
  <si>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</si>
  <si>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</si>
  <si>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</si>
  <si>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</si>
  <si>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</si>
  <si>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</si>
  <si>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</si>
  <si>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</si>
  <si>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</si>
  <si>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</si>
  <si>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</si>
  <si>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</si>
  <si>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</si>
  <si>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</si>
  <si>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</si>
  <si>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</si>
  <si>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</si>
  <si>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</si>
  <si>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</si>
  <si>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</si>
  <si>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</si>
  <si>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</si>
  <si>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</si>
  <si>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</si>
  <si>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</si>
  <si>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</si>
  <si>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</si>
  <si>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</si>
  <si>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</si>
  <si>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</si>
  <si>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</si>
  <si>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</si>
  <si>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</si>
  <si>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</si>
  <si>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</si>
  <si>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</si>
  <si>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</si>
  <si>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</si>
  <si>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</si>
  <si>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</si>
  <si>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</si>
  <si>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</si>
  <si>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</si>
  <si>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</si>
  <si>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</si>
  <si>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</si>
  <si>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</si>
  <si>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</si>
  <si>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</si>
  <si>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</si>
  <si>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</si>
  <si>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</si>
  <si>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</si>
  <si>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</si>
  <si>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</si>
  <si>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</si>
  <si>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</si>
  <si>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</si>
  <si>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</si>
  <si>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</si>
  <si>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</si>
  <si>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</si>
  <si>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</si>
  <si>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</si>
  <si>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</si>
  <si>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</si>
  <si>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</si>
  <si>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</si>
  <si>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</si>
  <si>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</si>
  <si>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</si>
  <si>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</si>
  <si>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</si>
  <si>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</si>
  <si>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</si>
  <si>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</si>
  <si>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</si>
  <si>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</si>
  <si>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</si>
  <si>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</si>
  <si>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</si>
  <si>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</si>
  <si>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</si>
  <si>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</si>
  <si>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</si>
  <si>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</si>
  <si>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</si>
  <si>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</si>
  <si>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</si>
  <si>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</si>
  <si>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</si>
  <si>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</si>
  <si>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</si>
  <si>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</si>
  <si>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</si>
  <si>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</si>
  <si>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</si>
  <si>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</si>
  <si>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</si>
  <si>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</si>
  <si>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</si>
  <si>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</si>
  <si>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</si>
  <si>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</si>
  <si>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</si>
  <si>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</si>
  <si>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</si>
  <si>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</si>
  <si>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</si>
  <si>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</si>
  <si>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</si>
  <si>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</si>
  <si>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</si>
  <si>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</si>
  <si>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</si>
  <si>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</si>
  <si>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</si>
  <si>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</si>
  <si>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</si>
  <si>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</si>
  <si>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</si>
  <si>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</si>
  <si>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</si>
  <si>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</si>
  <si>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</si>
  <si>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</si>
  <si>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</si>
  <si>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</si>
  <si>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</si>
  <si>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</si>
  <si>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</si>
  <si>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</si>
  <si>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</si>
  <si>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</si>
  <si>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</si>
  <si>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</si>
  <si>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</si>
  <si>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</si>
  <si>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</si>
  <si>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</si>
  <si>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</si>
  <si>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</si>
  <si>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</si>
  <si>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</si>
  <si>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</si>
  <si>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</si>
  <si>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</si>
  <si>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</si>
  <si>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</si>
  <si>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</si>
  <si>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</si>
  <si>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</si>
  <si>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</si>
  <si>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</si>
  <si>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</si>
  <si>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</si>
  <si>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</si>
  <si>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</si>
  <si>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</si>
  <si>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</si>
  <si>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</si>
  <si>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</si>
  <si>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</si>
  <si>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</si>
  <si>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</si>
  <si>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</si>
  <si>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</si>
  <si>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</si>
  <si>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</si>
  <si>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</si>
  <si>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</si>
  <si>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</si>
  <si>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</si>
  <si>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</si>
  <si>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</si>
  <si>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</si>
  <si>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</si>
  <si>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</si>
  <si>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</si>
  <si>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</si>
  <si>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</si>
  <si>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</si>
  <si>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</si>
  <si>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</si>
  <si>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</si>
  <si>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</si>
  <si>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</si>
  <si>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</si>
  <si>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</si>
  <si>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</si>
  <si>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</si>
  <si>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</si>
  <si>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</si>
  <si>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</si>
  <si>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</si>
  <si>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</si>
  <si>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</si>
  <si>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</si>
  <si>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</si>
  <si>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</si>
  <si>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</si>
  <si>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</si>
  <si>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</si>
  <si>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</si>
  <si>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</si>
  <si>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</si>
  <si>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</si>
  <si>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</si>
  <si>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</si>
  <si>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</si>
  <si>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</si>
  <si>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</si>
  <si>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</si>
  <si>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</si>
  <si>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</si>
  <si>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</si>
  <si>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</si>
  <si>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</si>
  <si>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</si>
  <si>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</si>
  <si>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</si>
  <si>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</si>
  <si>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</si>
  <si>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</si>
  <si>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</si>
  <si>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</si>
  <si>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</si>
  <si>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</si>
  <si>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</si>
  <si>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</si>
  <si>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</si>
  <si>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</si>
  <si>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</si>
  <si>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</si>
  <si>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</si>
  <si>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</si>
  <si>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</si>
  <si>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</si>
  <si>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</si>
  <si>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</si>
  <si>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</si>
  <si>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</si>
  <si>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</si>
  <si>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</si>
  <si>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</si>
  <si>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</si>
  <si>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</si>
  <si>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</si>
  <si>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</si>
  <si>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</si>
  <si>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</si>
  <si>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</si>
  <si>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</si>
  <si>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</si>
  <si>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</si>
  <si>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</si>
  <si>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</si>
  <si>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</si>
  <si>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</si>
  <si>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</si>
  <si>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</si>
  <si>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</si>
  <si>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</si>
  <si>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</si>
  <si>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</si>
  <si>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</si>
  <si>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</si>
  <si>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</si>
  <si>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</si>
  <si>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</si>
  <si>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</si>
  <si>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</si>
  <si>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</si>
  <si>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</si>
  <si>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</si>
  <si>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</si>
  <si>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</si>
  <si>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</si>
  <si>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</si>
  <si>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</si>
  <si>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</si>
  <si>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</si>
  <si>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</si>
  <si>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</si>
  <si>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</si>
  <si>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</si>
  <si>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</si>
  <si>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</si>
  <si>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</si>
  <si>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</si>
  <si>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</si>
  <si>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</si>
  <si>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</si>
  <si>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</si>
  <si>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</si>
  <si>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</si>
  <si>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</si>
  <si>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</si>
  <si>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</si>
  <si>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</si>
  <si>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</si>
  <si>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</si>
  <si>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</si>
  <si>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</si>
  <si>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</si>
  <si>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</si>
  <si>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</si>
  <si>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</si>
  <si>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</si>
  <si>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</si>
  <si>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</si>
  <si>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</si>
  <si>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</si>
  <si>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</si>
  <si>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</si>
  <si>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</si>
  <si>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</si>
  <si>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</si>
  <si>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</si>
  <si>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</si>
  <si>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</si>
  <si>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</si>
  <si>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</si>
  <si>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</si>
  <si>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</si>
  <si>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</si>
  <si>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</si>
  <si>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</si>
  <si>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</si>
  <si>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</si>
  <si>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</si>
  <si>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</si>
  <si>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</si>
  <si>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</si>
  <si>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</si>
  <si>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</si>
  <si>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</si>
  <si>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</si>
  <si>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</si>
  <si>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</si>
  <si>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</si>
  <si>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</si>
  <si>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</si>
  <si>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</si>
  <si>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</si>
  <si>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</si>
  <si>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</si>
  <si>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</si>
  <si>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</si>
  <si>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</si>
  <si>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</si>
  <si>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</si>
  <si>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</si>
  <si>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</si>
  <si>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</si>
  <si>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</si>
  <si>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</si>
  <si>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</si>
  <si>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</si>
  <si>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</si>
  <si>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</si>
  <si>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</si>
  <si>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</si>
  <si>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</si>
  <si>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</si>
  <si>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</si>
  <si>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</si>
  <si>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</si>
  <si>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</si>
  <si>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</si>
  <si>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</si>
  <si>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</si>
  <si>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</si>
  <si>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</si>
  <si>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</si>
  <si>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</si>
  <si>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</si>
  <si>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</si>
  <si>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</si>
  <si>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</si>
  <si>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</si>
  <si>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</si>
  <si>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</si>
  <si>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</si>
  <si>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</si>
  <si>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</si>
  <si>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</si>
  <si>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</si>
  <si>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</si>
  <si>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</si>
  <si>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</si>
  <si>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</si>
  <si>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</si>
  <si>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</si>
  <si>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</si>
  <si>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</si>
  <si>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</si>
  <si>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</si>
  <si>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</si>
  <si>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</si>
  <si>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</si>
  <si>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</si>
  <si>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</si>
  <si>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</si>
  <si>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</si>
  <si>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</si>
  <si>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</si>
  <si>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</si>
  <si>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</si>
  <si>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</si>
  <si>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</si>
  <si>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</si>
  <si>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</si>
  <si>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</si>
  <si>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</si>
  <si>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</si>
  <si>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</si>
  <si>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</si>
  <si>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</si>
  <si>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</si>
  <si>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</si>
  <si>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</si>
  <si>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</si>
  <si>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</si>
  <si>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</si>
  <si>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</si>
  <si>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</si>
  <si>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</si>
  <si>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</si>
  <si>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</si>
  <si>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</si>
  <si>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</si>
  <si>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</si>
  <si>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</si>
  <si>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</si>
  <si>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</si>
  <si>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</si>
  <si>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</si>
  <si>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</si>
  <si>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</si>
  <si>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</si>
  <si>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</si>
  <si>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</si>
  <si>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</si>
  <si>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</si>
  <si>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</si>
  <si>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</si>
  <si>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</si>
  <si>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</si>
  <si>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</si>
  <si>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</si>
  <si>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</si>
  <si>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</si>
  <si>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</si>
  <si>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</si>
  <si>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</si>
  <si>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</si>
  <si>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</si>
  <si>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</si>
  <si>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</si>
  <si>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</si>
  <si>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</si>
  <si>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</si>
  <si>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</si>
  <si>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</si>
  <si>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</si>
  <si>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</si>
  <si>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</si>
  <si>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</si>
  <si>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</si>
  <si>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</si>
  <si>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</si>
  <si>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</si>
  <si>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</si>
  <si>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</si>
  <si>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</si>
  <si>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</si>
  <si>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</si>
  <si>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</si>
  <si>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</si>
  <si>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</si>
  <si>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</si>
  <si>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</si>
  <si>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</si>
  <si>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</si>
  <si>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</si>
  <si>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</si>
  <si>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</si>
  <si>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</si>
  <si>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</si>
  <si>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</si>
  <si>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</si>
  <si>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</si>
  <si>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</si>
  <si>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</si>
  <si>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</si>
  <si>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</si>
  <si>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</si>
  <si>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</si>
  <si>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</si>
  <si>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</si>
  <si>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</si>
  <si>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</si>
  <si>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</si>
  <si>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</si>
  <si>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</si>
  <si>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</si>
  <si>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</si>
  <si>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</si>
  <si>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</si>
  <si>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</si>
  <si>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</si>
  <si>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</si>
  <si>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</si>
  <si>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</si>
  <si>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</si>
  <si>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</si>
  <si>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</si>
  <si>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</si>
  <si>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</si>
  <si>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</si>
  <si>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</si>
  <si>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</si>
  <si>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</si>
  <si>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</si>
  <si>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</si>
  <si>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</si>
  <si>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</si>
  <si>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</si>
  <si>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</si>
  <si>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</si>
  <si>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</si>
  <si>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</si>
  <si>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</si>
  <si>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</si>
  <si>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</si>
  <si>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</si>
  <si>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</si>
  <si>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</si>
  <si>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</si>
  <si>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</si>
  <si>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</si>
  <si>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</si>
  <si>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</si>
  <si>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</si>
  <si>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</si>
  <si>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</si>
  <si>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</si>
  <si>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</si>
  <si>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</si>
  <si>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</si>
  <si>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</si>
  <si>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</si>
  <si>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</si>
  <si>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</si>
  <si>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</si>
  <si>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</si>
  <si>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</si>
  <si>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</si>
  <si>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</si>
  <si>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</si>
  <si>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</si>
  <si>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</si>
  <si>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</si>
  <si>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</si>
  <si>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</si>
  <si>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</si>
  <si>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</si>
  <si>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</si>
  <si>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</si>
  <si>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</si>
  <si>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</si>
  <si>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</si>
  <si>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</si>
  <si>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</si>
  <si>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</si>
  <si>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</si>
  <si>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</si>
  <si>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</si>
  <si>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</si>
  <si>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</si>
  <si>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</si>
  <si>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</si>
  <si>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</si>
  <si>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</si>
  <si>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</si>
  <si>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</si>
  <si>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</si>
  <si>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</si>
  <si>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</si>
  <si>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</si>
  <si>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</si>
  <si>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</si>
  <si>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</si>
  <si>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</si>
  <si>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</si>
  <si>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</si>
  <si>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</si>
  <si>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</si>
  <si>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</si>
  <si>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</si>
  <si>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</si>
  <si>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</si>
  <si>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</si>
  <si>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</si>
  <si>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</si>
  <si>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</si>
  <si>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</si>
  <si>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</si>
  <si>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</si>
  <si>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</si>
  <si>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</si>
  <si>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</si>
  <si>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</si>
  <si>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</si>
  <si>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</si>
  <si>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</si>
  <si>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</si>
  <si>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</si>
  <si>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</si>
  <si>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</si>
  <si>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</si>
  <si>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</si>
  <si>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</si>
  <si>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</si>
  <si>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</si>
  <si>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</si>
  <si>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</si>
  <si>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</si>
  <si>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</si>
  <si>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</si>
  <si>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</si>
  <si>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</si>
  <si>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</si>
  <si>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</si>
  <si>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</si>
  <si>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</si>
  <si>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</si>
  <si>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</si>
  <si>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</si>
  <si>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</si>
  <si>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</si>
  <si>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</si>
  <si>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</si>
  <si>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</si>
  <si>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</si>
  <si>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</si>
  <si>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</si>
  <si>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</si>
  <si>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</si>
  <si>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</si>
  <si>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</si>
  <si>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</si>
  <si>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</si>
  <si>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</si>
  <si>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</si>
  <si>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</si>
  <si>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</si>
  <si>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</si>
  <si>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</si>
  <si>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</si>
  <si>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</si>
  <si>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</si>
  <si>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</si>
  <si>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</si>
  <si>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</si>
  <si>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</si>
  <si>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</si>
  <si>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</si>
  <si>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</si>
  <si>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</si>
  <si>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</si>
  <si>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</si>
  <si>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</si>
  <si>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</si>
  <si>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</si>
  <si>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</si>
  <si>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</si>
  <si>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</si>
  <si>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</si>
  <si>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</si>
  <si>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</si>
  <si>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</si>
  <si>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</si>
  <si>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</si>
  <si>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</si>
  <si>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</si>
  <si>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</si>
  <si>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</si>
  <si>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</si>
  <si>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</si>
  <si>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</si>
  <si>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</si>
  <si>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</si>
  <si>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</si>
  <si>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</si>
  <si>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</si>
  <si>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</si>
  <si>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</si>
  <si>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</si>
  <si>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</si>
  <si>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</si>
  <si>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</si>
  <si>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</si>
  <si>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</si>
  <si>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</si>
  <si>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</si>
  <si>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</si>
  <si>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</si>
  <si>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</si>
  <si>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</si>
  <si>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</si>
  <si>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</si>
  <si>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</si>
  <si>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</si>
  <si>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</si>
  <si>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</si>
  <si>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</si>
  <si>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</si>
  <si>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</si>
  <si>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</si>
  <si>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</si>
  <si>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</si>
  <si>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</si>
  <si>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</si>
  <si>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</si>
  <si>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</si>
  <si>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</si>
  <si>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</si>
  <si>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</si>
  <si>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</si>
  <si>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</si>
  <si>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</si>
  <si>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</si>
  <si>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</si>
  <si>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</si>
  <si>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</si>
  <si>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</si>
  <si>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</si>
  <si>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</si>
  <si>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</si>
  <si>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</si>
  <si>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</si>
  <si>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</si>
  <si>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</si>
  <si>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</si>
  <si>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</si>
  <si>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</si>
  <si>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</si>
  <si>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</si>
  <si>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</si>
  <si>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</si>
  <si>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</si>
  <si>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</si>
  <si>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</si>
  <si>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</si>
  <si>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</si>
  <si>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</si>
  <si>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</si>
  <si>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</si>
  <si>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</si>
  <si>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</si>
  <si>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</si>
  <si>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</si>
  <si>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</si>
  <si>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</si>
  <si>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</si>
  <si>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</si>
  <si>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</si>
  <si>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</si>
  <si>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</si>
  <si>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</si>
  <si>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</si>
  <si>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</si>
  <si>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</si>
  <si>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</si>
  <si>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</si>
  <si>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</si>
  <si>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</si>
  <si>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</si>
  <si>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</si>
  <si>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</si>
  <si>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</si>
  <si>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</si>
  <si>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</si>
  <si>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</si>
  <si>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</si>
  <si>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</si>
  <si>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</si>
  <si>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</si>
  <si>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</si>
  <si>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</si>
  <si>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</si>
  <si>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</si>
  <si>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</si>
  <si>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</si>
  <si>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</si>
  <si>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</si>
  <si>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</si>
  <si>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</si>
  <si>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</si>
  <si>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</si>
  <si>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</si>
  <si>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</si>
  <si>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</si>
  <si>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</si>
  <si>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</si>
  <si>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</si>
  <si>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</si>
  <si>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</si>
  <si>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</si>
  <si>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</si>
  <si>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</si>
  <si>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</si>
  <si>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</si>
  <si>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</si>
  <si>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</si>
  <si>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</si>
  <si>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</si>
  <si>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</si>
  <si>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</si>
  <si>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</si>
  <si>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</si>
  <si>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</si>
  <si>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</si>
  <si>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</si>
  <si>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</si>
  <si>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</si>
  <si>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</si>
  <si>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</si>
  <si>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</si>
  <si>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</si>
  <si>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</si>
  <si>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</si>
  <si>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</si>
  <si>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</si>
  <si>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</si>
  <si>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</si>
  <si>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</si>
  <si>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</si>
  <si>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</si>
  <si>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</si>
  <si>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</si>
  <si>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</si>
  <si>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</si>
  <si>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</si>
  <si>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</si>
  <si>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</si>
  <si>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</si>
  <si>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</si>
  <si>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</si>
  <si>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</si>
  <si>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</si>
  <si>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</si>
  <si>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</si>
  <si>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</si>
  <si>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</si>
  <si>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</si>
  <si>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</si>
  <si>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</si>
  <si>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</si>
  <si>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</si>
  <si>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</si>
  <si>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</si>
  <si>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</si>
  <si>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</si>
  <si>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</si>
  <si>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</si>
  <si>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</si>
  <si>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</si>
  <si>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</si>
  <si>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</si>
  <si>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</si>
  <si>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</si>
  <si>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</si>
  <si>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</si>
  <si>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</si>
  <si>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</si>
  <si>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</si>
  <si>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</si>
  <si>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</si>
  <si>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</si>
  <si>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</si>
  <si>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</si>
  <si>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</si>
  <si>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</si>
  <si>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</si>
  <si>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</si>
  <si>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</si>
  <si>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</si>
  <si>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</si>
  <si>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</si>
  <si>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</si>
  <si>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</si>
  <si>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</si>
  <si>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</si>
  <si>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</si>
  <si>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</si>
  <si>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</si>
  <si>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</si>
  <si>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</si>
  <si>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</si>
  <si>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</si>
  <si>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</si>
  <si>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</si>
  <si>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</si>
  <si>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</si>
  <si>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</si>
  <si>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</si>
  <si>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</si>
  <si>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</si>
  <si>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</si>
  <si>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</si>
  <si>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</si>
  <si>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</si>
  <si>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</si>
  <si>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</si>
  <si>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</si>
  <si>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</si>
  <si>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</si>
  <si>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</si>
  <si>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</si>
  <si>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</si>
  <si>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</si>
  <si>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</si>
  <si>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</si>
  <si>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</si>
  <si>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</si>
  <si>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</si>
  <si>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</si>
  <si>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</si>
  <si>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</si>
  <si>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</si>
  <si>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</si>
  <si>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</si>
  <si>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</si>
  <si>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</si>
  <si>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</si>
  <si>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</si>
  <si>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</si>
  <si>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</si>
  <si>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</si>
  <si>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</si>
  <si>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</si>
  <si>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</si>
  <si>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</si>
  <si>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</si>
  <si>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</si>
  <si>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</si>
  <si>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</si>
  <si>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</si>
  <si>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</si>
  <si>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</si>
  <si>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</si>
  <si>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</si>
  <si>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</si>
  <si>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</si>
  <si>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</si>
  <si>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</si>
  <si>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</si>
  <si>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</si>
  <si>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</si>
  <si>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</si>
  <si>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</si>
  <si>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</si>
  <si>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</si>
  <si>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</si>
  <si>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</si>
  <si>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</si>
  <si>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</si>
  <si>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</si>
  <si>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</si>
  <si>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</si>
  <si>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</si>
  <si>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</si>
  <si>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</si>
  <si>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</si>
  <si>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</si>
  <si>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</si>
  <si>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</si>
  <si>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</si>
  <si>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</si>
  <si>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</si>
  <si>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</si>
  <si>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</si>
  <si>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</si>
  <si>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</si>
  <si>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</si>
  <si>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</si>
  <si>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</si>
  <si>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</si>
  <si>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</si>
  <si>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</si>
  <si>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</si>
  <si>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</si>
  <si>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</si>
  <si>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</si>
  <si>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</si>
  <si>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</si>
  <si>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</si>
  <si>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</si>
  <si>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</si>
  <si>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</si>
  <si>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</si>
  <si>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</si>
  <si>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</si>
  <si>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</si>
  <si>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</si>
  <si>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</si>
  <si>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</si>
  <si>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</si>
  <si>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</si>
  <si>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</si>
  <si>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</si>
  <si>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</si>
  <si>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</si>
  <si>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</si>
  <si>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</si>
  <si>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</si>
  <si>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</si>
  <si>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</si>
  <si>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</si>
  <si>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</si>
  <si>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</si>
  <si>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</si>
  <si>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</si>
  <si>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</si>
  <si>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</si>
  <si>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</si>
  <si>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</si>
  <si>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</si>
  <si>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</si>
  <si>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</si>
  <si>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</si>
  <si>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</si>
  <si>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</si>
  <si>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</si>
  <si>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</si>
  <si>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</si>
  <si>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</si>
  <si>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</si>
  <si>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</si>
  <si>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</si>
  <si>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</si>
  <si>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</si>
  <si>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</si>
  <si>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</si>
  <si>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</si>
  <si>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</si>
  <si>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</si>
  <si>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</si>
  <si>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</si>
  <si>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</si>
  <si>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</si>
  <si>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</si>
  <si>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</si>
  <si>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</si>
  <si>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</si>
  <si>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</si>
  <si>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</si>
  <si>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</si>
  <si>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</si>
  <si>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</si>
  <si>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</si>
  <si>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</si>
  <si>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</si>
  <si>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</si>
  <si>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</si>
  <si>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</si>
  <si>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</si>
  <si>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</si>
  <si>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</si>
  <si>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</si>
  <si>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</si>
  <si>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</si>
  <si>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</si>
  <si>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</si>
  <si>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</si>
  <si>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</si>
  <si>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</si>
  <si>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</si>
  <si>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</si>
  <si>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</si>
  <si>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</si>
  <si>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</si>
  <si>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</si>
  <si>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</si>
  <si>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</si>
  <si>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</si>
  <si>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</si>
  <si>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</si>
  <si>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</si>
  <si>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</si>
  <si>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</si>
  <si>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</si>
  <si>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</si>
  <si>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</si>
  <si>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</si>
  <si>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</si>
  <si>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</si>
  <si>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</si>
  <si>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</si>
  <si>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</si>
  <si>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</si>
  <si>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</si>
  <si>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</si>
  <si>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</si>
  <si>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</si>
  <si>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</si>
  <si>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</si>
  <si>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</si>
  <si>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</si>
  <si>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</si>
  <si>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</si>
  <si>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</si>
  <si>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</si>
  <si>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</si>
  <si>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</si>
  <si>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</si>
  <si>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</si>
  <si>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</si>
  <si>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</si>
  <si>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</si>
  <si>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</si>
  <si>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</si>
  <si>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</si>
  <si>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</si>
  <si>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</si>
  <si>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</si>
  <si>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</si>
  <si>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</si>
  <si>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</si>
  <si>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</si>
  <si>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</si>
  <si>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</si>
  <si>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</si>
  <si>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</si>
  <si>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</si>
  <si>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</si>
  <si>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</si>
  <si>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</si>
  <si>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</si>
  <si>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</si>
  <si>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</si>
  <si>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</si>
  <si>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</si>
  <si>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</si>
  <si>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</si>
  <si>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</si>
  <si>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</si>
  <si>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</si>
  <si>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</si>
  <si>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</si>
  <si>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</si>
  <si>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</si>
  <si>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</si>
  <si>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</si>
  <si>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</si>
  <si>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</si>
  <si>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</si>
  <si>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</si>
  <si>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</si>
  <si>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</si>
  <si>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</si>
  <si>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</si>
  <si>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</si>
  <si>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</si>
  <si>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</si>
  <si>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</si>
  <si>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</si>
  <si>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</si>
  <si>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</si>
  <si>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</si>
  <si>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</si>
  <si>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</si>
  <si>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</si>
  <si>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</si>
  <si>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</si>
  <si>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</si>
  <si>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</si>
  <si>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</si>
  <si>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</si>
  <si>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</si>
  <si>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</si>
  <si>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</si>
  <si>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</si>
  <si>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</si>
  <si>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</si>
  <si>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</si>
  <si>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</si>
  <si>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</si>
  <si>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</si>
  <si>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</si>
  <si>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</si>
  <si>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</si>
  <si>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</si>
  <si>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</si>
  <si>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</si>
  <si>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</si>
  <si>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</si>
  <si>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</si>
  <si>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</si>
  <si>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</si>
  <si>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</si>
  <si>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</si>
  <si>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</si>
  <si>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</si>
  <si>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</si>
  <si>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</si>
  <si>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</si>
  <si>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</si>
  <si>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</si>
  <si>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</si>
  <si>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</si>
  <si>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</si>
  <si>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</si>
  <si>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</si>
  <si>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</si>
  <si>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</si>
  <si>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</si>
  <si>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</si>
  <si>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</si>
  <si>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</si>
  <si>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</si>
  <si>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</si>
  <si>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</si>
  <si>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</si>
  <si>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</si>
  <si>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</si>
  <si>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</si>
  <si>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</si>
  <si>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</si>
  <si>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</si>
  <si>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</si>
  <si>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</si>
  <si>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</si>
  <si>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</si>
  <si>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</si>
  <si>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</si>
  <si>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</si>
  <si>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</si>
  <si>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</si>
  <si>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</si>
  <si>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</si>
  <si>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</si>
  <si>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</si>
  <si>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</si>
  <si>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</si>
  <si>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</si>
  <si>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</si>
  <si>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</si>
  <si>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</si>
  <si>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</si>
  <si>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</si>
  <si>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</si>
  <si>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</si>
  <si>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</si>
  <si>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</si>
  <si>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</si>
  <si>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</si>
  <si>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</si>
  <si>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</si>
  <si>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</si>
  <si>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</si>
  <si>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</si>
  <si>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</si>
  <si>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</si>
  <si>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</si>
  <si>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</si>
  <si>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</si>
  <si>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</si>
  <si>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</si>
  <si>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</si>
  <si>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</si>
  <si>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</si>
  <si>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</si>
  <si>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</si>
  <si>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</si>
  <si>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</si>
  <si>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</si>
  <si>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</si>
  <si>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</si>
  <si>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</si>
  <si>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</si>
  <si>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</si>
  <si>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</si>
  <si>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</si>
  <si>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</si>
  <si>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</si>
  <si>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</si>
  <si>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</si>
  <si>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</si>
  <si>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</si>
  <si>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</si>
  <si>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</si>
  <si>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</si>
  <si>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</si>
  <si>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</si>
  <si>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</si>
  <si>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</si>
  <si>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</si>
  <si>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</si>
  <si>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</si>
  <si>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</si>
  <si>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</si>
  <si>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</si>
  <si>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</si>
  <si>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</si>
  <si>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</si>
  <si>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</si>
  <si>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</si>
  <si>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</si>
  <si>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</si>
  <si>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</si>
  <si>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</si>
  <si>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</si>
  <si>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</si>
  <si>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</si>
  <si>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</si>
  <si>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</si>
  <si>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</si>
  <si>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</si>
  <si>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</si>
  <si>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</si>
  <si>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</si>
  <si>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</si>
  <si>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</si>
  <si>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</si>
  <si>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</si>
  <si>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</si>
  <si>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</si>
  <si>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</si>
  <si>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</si>
  <si>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</si>
  <si>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</si>
  <si>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</si>
  <si>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</si>
  <si>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</si>
  <si>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</si>
  <si>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</si>
  <si>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</si>
  <si>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</si>
  <si>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</si>
  <si>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</si>
  <si>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</si>
  <si>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</si>
  <si>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</si>
  <si>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</si>
  <si>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</si>
  <si>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</si>
  <si>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</si>
  <si>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</si>
  <si>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</si>
  <si>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</si>
  <si>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</si>
  <si>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</si>
  <si>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</si>
  <si>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</si>
  <si>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</si>
  <si>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</si>
  <si>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</si>
  <si>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</si>
  <si>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</si>
  <si>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</si>
  <si>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</si>
  <si>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</si>
  <si>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</si>
  <si>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</si>
  <si>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</si>
  <si>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</si>
  <si>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</si>
  <si>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</si>
  <si>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</si>
  <si>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</si>
  <si>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</si>
  <si>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</si>
  <si>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</si>
  <si>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</si>
  <si>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</si>
  <si>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</si>
  <si>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</si>
  <si>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</si>
  <si>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</si>
  <si>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</si>
  <si>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</si>
  <si>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</si>
  <si>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</si>
  <si>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</si>
  <si>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</si>
  <si>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</si>
  <si>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</si>
  <si>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</si>
  <si>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</si>
  <si>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</si>
  <si>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</si>
  <si>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</si>
  <si>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</si>
  <si>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</si>
  <si>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</si>
  <si>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</si>
  <si>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</si>
  <si>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</si>
  <si>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</si>
  <si>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</si>
  <si>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</si>
  <si>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</si>
  <si>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</si>
  <si>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</si>
  <si>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</si>
  <si>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</si>
  <si>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</si>
  <si>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</si>
  <si>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</si>
  <si>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</si>
  <si>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</si>
  <si>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</si>
  <si>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</si>
  <si>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</si>
  <si>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</si>
  <si>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</si>
  <si>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</si>
  <si>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</si>
  <si>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</si>
  <si>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</si>
  <si>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</si>
  <si>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</si>
  <si>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</si>
  <si>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</si>
  <si>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</si>
  <si>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</si>
  <si>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</si>
  <si>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</si>
  <si>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</si>
  <si>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</si>
  <si>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</si>
  <si>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</si>
  <si>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</si>
  <si>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</si>
  <si>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</si>
  <si>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</si>
  <si>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</si>
  <si>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</si>
  <si>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</si>
  <si>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</si>
  <si>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</si>
  <si>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</si>
  <si>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</si>
  <si>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</si>
  <si>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</si>
  <si>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</si>
  <si>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</si>
  <si>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</si>
  <si>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</si>
  <si>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</si>
  <si>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</si>
  <si>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</si>
  <si>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</si>
  <si>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</si>
  <si>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</si>
  <si>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</si>
  <si>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</si>
  <si>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</si>
  <si>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</si>
  <si>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</si>
  <si>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</si>
  <si>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</si>
  <si>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</si>
  <si>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</si>
  <si>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</si>
  <si>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</si>
  <si>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</si>
  <si>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</si>
  <si>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</si>
  <si>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</si>
  <si>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</si>
  <si>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</si>
  <si>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</si>
  <si>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</si>
  <si>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</si>
  <si>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</si>
  <si>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</si>
  <si>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</si>
  <si>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</si>
  <si>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</si>
  <si>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</si>
  <si>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</si>
  <si>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</si>
  <si>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</si>
  <si>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</si>
  <si>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</si>
  <si>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</si>
  <si>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</si>
  <si>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</si>
  <si>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</si>
  <si>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</si>
  <si>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</si>
  <si>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</si>
  <si>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</si>
  <si>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</si>
  <si>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</si>
  <si>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</si>
  <si>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</si>
  <si>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</si>
  <si>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</si>
  <si>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</si>
  <si>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</si>
  <si>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</si>
  <si>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</si>
  <si>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</si>
  <si>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</si>
  <si>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</si>
  <si>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</si>
  <si>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</si>
  <si>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</si>
  <si>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</si>
  <si>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</si>
  <si>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</si>
  <si>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</si>
  <si>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</si>
  <si>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</si>
  <si>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</si>
  <si>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</si>
  <si>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</si>
  <si>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</si>
  <si>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</si>
  <si>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</si>
  <si>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</si>
  <si>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</si>
  <si>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</si>
  <si>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</si>
  <si>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</si>
  <si>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</si>
  <si>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</si>
  <si>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</si>
  <si>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</si>
  <si>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</si>
  <si>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</si>
  <si>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</si>
  <si>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</si>
  <si>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</si>
  <si>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</si>
  <si>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</si>
  <si>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</si>
  <si>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</si>
  <si>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</si>
  <si>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</si>
  <si>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</si>
  <si>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</si>
  <si>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</si>
  <si>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</si>
  <si>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</si>
  <si>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</si>
  <si>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</si>
  <si>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</si>
  <si>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</si>
  <si>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</si>
  <si>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</si>
  <si>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</si>
  <si>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</si>
  <si>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</si>
  <si>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</si>
  <si>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</si>
  <si>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</si>
  <si>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</si>
  <si>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</si>
  <si>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</si>
  <si>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</si>
  <si>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</si>
  <si>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</si>
  <si>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</si>
  <si>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</si>
  <si>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</si>
  <si>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</si>
  <si>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</si>
  <si>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</si>
  <si>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</si>
  <si>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</si>
  <si>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</si>
  <si>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</si>
  <si>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</si>
  <si>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</si>
  <si>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</si>
  <si>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</si>
  <si>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</si>
  <si>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</si>
  <si>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</si>
  <si>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</si>
  <si>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</si>
  <si>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</si>
  <si>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</si>
  <si>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</si>
  <si>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</si>
  <si>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</si>
  <si>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</si>
  <si>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</si>
  <si>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</si>
  <si>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</si>
  <si>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</si>
  <si>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</si>
  <si>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</si>
  <si>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</si>
  <si>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</si>
  <si>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</si>
  <si>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</si>
  <si>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</si>
  <si>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</si>
  <si>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</si>
  <si>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</si>
  <si>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</si>
  <si>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</si>
  <si>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</si>
  <si>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</si>
  <si>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</si>
  <si>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</si>
  <si>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</si>
  <si>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</si>
  <si>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</si>
  <si>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</si>
  <si>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</si>
  <si>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</si>
  <si>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</si>
  <si>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</si>
  <si>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</si>
  <si>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</si>
  <si>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</si>
  <si>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</si>
  <si>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</si>
  <si>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</si>
  <si>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</si>
  <si>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</si>
  <si>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</si>
  <si>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</si>
  <si>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</si>
  <si>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</si>
  <si>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</si>
  <si>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</si>
  <si>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</si>
  <si>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</si>
  <si>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</si>
  <si>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</si>
  <si>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</si>
  <si>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</si>
  <si>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</si>
  <si>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</si>
  <si>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</si>
  <si>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</si>
  <si>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</si>
  <si>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</si>
  <si>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</si>
  <si>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</si>
  <si>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</si>
  <si>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</si>
  <si>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</si>
  <si>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</si>
  <si>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</si>
  <si>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</si>
  <si>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</si>
  <si>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</si>
  <si>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</si>
  <si>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</si>
  <si>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</si>
  <si>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</si>
  <si>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</si>
  <si>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</si>
  <si>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</si>
  <si>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</si>
  <si>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</si>
  <si>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</si>
  <si>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</si>
  <si>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</si>
  <si>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</si>
  <si>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</si>
  <si>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</si>
  <si>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</si>
  <si>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</si>
  <si>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</si>
  <si>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</si>
  <si>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</si>
  <si>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</si>
  <si>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</si>
  <si>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</si>
  <si>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</si>
  <si>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</si>
  <si>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</si>
  <si>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</si>
  <si>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</si>
  <si>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</si>
  <si>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</si>
  <si>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</si>
  <si>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</si>
  <si>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</si>
  <si>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</si>
  <si>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</si>
  <si>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</si>
  <si>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</si>
  <si>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</si>
  <si>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</si>
  <si>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</si>
  <si>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</si>
  <si>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</si>
  <si>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</si>
  <si>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</si>
  <si>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</si>
  <si>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</si>
  <si>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</si>
  <si>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</si>
  <si>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</si>
  <si>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</si>
  <si>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</si>
  <si>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</si>
  <si>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</si>
  <si>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</si>
  <si>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</si>
  <si>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</si>
  <si>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</si>
  <si>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</si>
  <si>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</si>
  <si>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</si>
  <si>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</si>
  <si>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</si>
  <si>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</si>
  <si>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</si>
  <si>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</si>
  <si>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</si>
  <si>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</si>
  <si>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</si>
  <si>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</si>
  <si>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</si>
  <si>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</si>
  <si>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</si>
  <si>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</si>
  <si>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</si>
  <si>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</si>
  <si>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</si>
  <si>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</si>
  <si>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</si>
  <si>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</si>
  <si>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</si>
  <si>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</si>
  <si>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</si>
  <si>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</si>
  <si>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</si>
  <si>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</si>
  <si>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</si>
  <si>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</si>
  <si>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</si>
  <si>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</si>
  <si>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</si>
  <si>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</si>
  <si>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</si>
  <si>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</si>
  <si>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</si>
  <si>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</si>
  <si>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</si>
  <si>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</si>
  <si>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</si>
  <si>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</si>
  <si>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</si>
  <si>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</si>
  <si>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</si>
  <si>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</si>
  <si>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</si>
  <si>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</si>
  <si>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</si>
  <si>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</si>
  <si>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</si>
  <si>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</si>
  <si>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</si>
  <si>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</si>
  <si>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</si>
  <si>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</si>
  <si>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</si>
  <si>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</si>
  <si>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</si>
  <si>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</si>
  <si>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</si>
  <si>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</si>
  <si>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</si>
  <si>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</si>
  <si>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</si>
  <si>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</si>
  <si>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</si>
  <si>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</si>
  <si>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</si>
  <si>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</si>
  <si>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</si>
  <si>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</si>
  <si>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</si>
  <si>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</si>
  <si>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</si>
  <si>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</si>
  <si>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</si>
  <si>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</si>
  <si>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</si>
  <si>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</si>
  <si>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</si>
  <si>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</si>
  <si>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</si>
  <si>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</si>
  <si>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</si>
  <si>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</si>
  <si>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</si>
  <si>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</si>
  <si>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</si>
  <si>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</si>
  <si>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</si>
  <si>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</si>
  <si>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</si>
  <si>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</si>
  <si>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</si>
  <si>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</si>
  <si>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</si>
  <si>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</si>
  <si>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</si>
  <si>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</si>
  <si>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</si>
  <si>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</si>
  <si>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</si>
  <si>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</si>
  <si>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</si>
  <si>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</si>
  <si>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</si>
  <si>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</si>
  <si>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</si>
  <si>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</si>
  <si>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</si>
  <si>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</si>
  <si>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</si>
  <si>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</si>
  <si>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</si>
  <si>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</si>
  <si>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</si>
  <si>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</si>
  <si>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</si>
  <si>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</si>
  <si>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</si>
  <si>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</si>
  <si>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</si>
  <si>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</si>
  <si>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</si>
  <si>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</si>
  <si>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</si>
  <si>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</si>
  <si>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</si>
  <si>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</si>
  <si>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</si>
  <si>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</si>
  <si>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</si>
  <si>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</si>
  <si>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</si>
  <si>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</si>
  <si>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</si>
  <si>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</si>
  <si>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</si>
  <si>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</si>
  <si>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</si>
  <si>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</si>
  <si>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</si>
  <si>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</si>
  <si>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</si>
  <si>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</si>
  <si>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</si>
  <si>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</si>
  <si>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</si>
  <si>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</si>
  <si>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</si>
  <si>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</si>
  <si>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</si>
  <si>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</si>
  <si>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</si>
  <si>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</si>
  <si>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</si>
  <si>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</si>
  <si>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</si>
  <si>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</si>
  <si>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</si>
  <si>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</si>
  <si>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</si>
  <si>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</si>
  <si>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</si>
  <si>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</si>
  <si>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</si>
  <si>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</si>
  <si>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</si>
  <si>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</si>
  <si>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</si>
  <si>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</si>
  <si>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</si>
  <si>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</si>
  <si>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</si>
  <si>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</si>
  <si>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</si>
  <si>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</si>
  <si>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</si>
  <si>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</si>
  <si>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</si>
  <si>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</si>
  <si>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</si>
  <si>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</si>
  <si>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</si>
  <si>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</si>
  <si>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</si>
  <si>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</si>
  <si>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</si>
  <si>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</si>
  <si>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</si>
  <si>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</si>
  <si>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</si>
  <si>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</si>
  <si>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</si>
  <si>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</si>
  <si>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</si>
  <si>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</si>
  <si>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</si>
  <si>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</si>
  <si>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</si>
  <si>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</si>
  <si>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</si>
  <si>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</si>
  <si>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</si>
  <si>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</si>
  <si>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</si>
  <si>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</si>
  <si>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</si>
  <si>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</si>
  <si>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</si>
  <si>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</si>
  <si>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</si>
  <si>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</si>
  <si>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</si>
  <si>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</si>
  <si>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</si>
  <si>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</si>
  <si>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</si>
  <si>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</si>
  <si>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</si>
  <si>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</si>
  <si>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</si>
  <si>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</si>
  <si>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</si>
  <si>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</si>
  <si>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</si>
  <si>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</si>
  <si>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</si>
  <si>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</si>
  <si>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</si>
  <si>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</si>
  <si>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</si>
  <si>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</si>
  <si>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</si>
  <si>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</si>
  <si>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</si>
  <si>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</si>
  <si>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</si>
  <si>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</si>
  <si>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</si>
  <si>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</si>
  <si>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</si>
  <si>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</si>
  <si>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</si>
  <si>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</si>
  <si>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</si>
  <si>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</si>
  <si>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</si>
  <si>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</si>
  <si>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</si>
  <si>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</si>
  <si>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</si>
  <si>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</si>
  <si>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</si>
  <si>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</si>
  <si>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</si>
  <si>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</si>
  <si>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</si>
  <si>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</si>
  <si>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</si>
  <si>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</si>
  <si>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</si>
  <si>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</si>
  <si>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</si>
  <si>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</si>
  <si>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</si>
  <si>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</si>
  <si>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</si>
  <si>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</si>
  <si>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</si>
  <si>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</si>
  <si>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</si>
  <si>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</si>
  <si>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</si>
  <si>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</si>
  <si>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</si>
  <si>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</si>
  <si>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</si>
  <si>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</si>
  <si>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</si>
  <si>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</si>
  <si>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</si>
  <si>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</si>
  <si>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</si>
  <si>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</si>
  <si>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</si>
  <si>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</si>
  <si>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</si>
  <si>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</si>
  <si>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</si>
  <si>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</si>
  <si>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</si>
  <si>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</si>
  <si>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</si>
  <si>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</si>
  <si>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</si>
  <si>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</si>
  <si>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</si>
  <si>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</si>
  <si>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</si>
  <si>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</si>
  <si>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</si>
  <si>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</si>
  <si>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</si>
  <si>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</si>
  <si>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</si>
  <si>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</si>
  <si>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</si>
  <si>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</si>
  <si>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</si>
  <si>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</si>
  <si>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</si>
  <si>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</si>
  <si>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</si>
  <si>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</si>
  <si>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</si>
  <si>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</si>
  <si>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</si>
  <si>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</si>
  <si>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</si>
  <si>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</si>
  <si>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</si>
  <si>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</si>
  <si>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</si>
  <si>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</si>
  <si>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</si>
  <si>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</si>
  <si>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</si>
  <si>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</si>
  <si>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</si>
  <si>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</si>
  <si>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</si>
  <si>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</si>
  <si>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</si>
  <si>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</si>
  <si>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</si>
  <si>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</si>
  <si>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</si>
  <si>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</si>
  <si>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</si>
  <si>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</si>
  <si>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</si>
  <si>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</si>
  <si>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</si>
  <si>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</si>
  <si>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</si>
  <si>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</si>
  <si>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</si>
  <si>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</si>
  <si>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</si>
  <si>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</si>
  <si>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</si>
  <si>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</si>
  <si>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</si>
  <si>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</si>
  <si>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</si>
  <si>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</si>
  <si>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</si>
  <si>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</si>
  <si>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</si>
  <si>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</si>
  <si>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</si>
  <si>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</si>
  <si>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</si>
  <si>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</si>
  <si>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</si>
  <si>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</si>
  <si>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</si>
  <si>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</si>
  <si>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</si>
  <si>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</si>
  <si>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</si>
  <si>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</si>
  <si>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</si>
  <si>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</si>
  <si>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</si>
  <si>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</si>
  <si>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</si>
  <si>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</si>
  <si>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</si>
  <si>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</si>
  <si>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</si>
  <si>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</si>
  <si>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</si>
  <si>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</si>
  <si>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</si>
  <si>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</si>
  <si>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</si>
  <si>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</si>
  <si>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</si>
  <si>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</si>
  <si>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</si>
  <si>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</si>
  <si>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</si>
  <si>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</si>
  <si>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</si>
  <si>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</si>
  <si>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</si>
  <si>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</si>
  <si>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</si>
  <si>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</si>
  <si>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</si>
  <si>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</si>
  <si>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</si>
  <si>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</si>
  <si>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</si>
  <si>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</si>
  <si>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</si>
  <si>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</si>
  <si>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</si>
  <si>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</si>
  <si>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</si>
  <si>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</si>
  <si>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</si>
  <si>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</si>
  <si>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</si>
  <si>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</si>
  <si>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</si>
  <si>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</si>
  <si>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</si>
  <si>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</si>
  <si>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</si>
  <si>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</si>
  <si>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</si>
  <si>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</si>
  <si>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</si>
  <si>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</si>
  <si>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</si>
  <si>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</si>
  <si>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</si>
  <si>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</si>
  <si>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</si>
  <si>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</si>
  <si>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</si>
  <si>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</si>
  <si>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</si>
  <si>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</si>
  <si>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</si>
  <si>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</si>
  <si>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</si>
  <si>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</si>
  <si>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</si>
  <si>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</si>
  <si>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</si>
  <si>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</si>
  <si>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</si>
  <si>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</si>
  <si>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</si>
  <si>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</si>
  <si>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</si>
  <si>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</si>
  <si>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</si>
  <si>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</si>
  <si>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</si>
  <si>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</si>
  <si>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</si>
  <si>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</si>
  <si>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</si>
  <si>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</si>
  <si>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</si>
  <si>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</si>
  <si>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</si>
  <si>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</si>
  <si>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</si>
  <si>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</si>
  <si>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</si>
  <si>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</si>
  <si>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</si>
  <si>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</si>
  <si>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</si>
  <si>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</si>
  <si>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</si>
  <si>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</si>
  <si>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</si>
  <si>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</si>
  <si>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</si>
  <si>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</si>
  <si>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</si>
  <si>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</si>
  <si>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</si>
  <si>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</si>
  <si>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</si>
  <si>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</si>
  <si>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</si>
  <si>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</si>
  <si>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</si>
  <si>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</si>
  <si>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</si>
  <si>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</si>
  <si>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</si>
  <si>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</si>
  <si>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</si>
  <si>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</si>
  <si>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</si>
  <si>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</si>
  <si>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</si>
  <si>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</si>
  <si>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</si>
  <si>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</si>
  <si>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</si>
  <si>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</si>
  <si>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</si>
  <si>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</si>
  <si>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</si>
  <si>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</si>
  <si>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</si>
  <si>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</si>
  <si>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</si>
  <si>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</si>
  <si>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</si>
  <si>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</si>
  <si>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</si>
  <si>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</si>
  <si>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</si>
  <si>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</si>
  <si>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</si>
  <si>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</si>
  <si>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</si>
  <si>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</si>
  <si>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</si>
  <si>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</si>
  <si>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</si>
  <si>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</si>
  <si>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</si>
  <si>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</si>
  <si>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</si>
  <si>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</si>
  <si>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</si>
  <si>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</si>
  <si>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</si>
  <si>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</si>
  <si>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</si>
  <si>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</si>
  <si>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</si>
  <si>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</si>
  <si>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</si>
  <si>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</si>
  <si>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</si>
  <si>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</si>
  <si>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</si>
  <si>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</si>
  <si>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</si>
  <si>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</si>
  <si>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</si>
  <si>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</si>
  <si>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</si>
  <si>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</si>
  <si>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</si>
  <si>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</si>
  <si>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</si>
  <si>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</si>
  <si>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</si>
  <si>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</si>
  <si>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</si>
  <si>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</si>
  <si>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</si>
  <si>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</si>
  <si>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</si>
  <si>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</si>
  <si>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</si>
  <si>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</si>
  <si>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</si>
  <si>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</si>
  <si>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</si>
  <si>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</si>
  <si>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</si>
  <si>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</si>
  <si>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</si>
  <si>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</si>
  <si>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</si>
  <si>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</si>
  <si>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</si>
  <si>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</si>
  <si>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</si>
  <si>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</si>
  <si>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</si>
  <si>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</si>
  <si>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</si>
  <si>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</si>
  <si>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</si>
  <si>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</si>
  <si>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</si>
  <si>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</si>
  <si>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</si>
  <si>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</si>
  <si>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</si>
  <si>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</si>
  <si>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</si>
  <si>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</si>
  <si>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</si>
  <si>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</si>
  <si>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</si>
  <si>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</si>
  <si>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</si>
  <si>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</si>
  <si>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</si>
  <si>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</si>
  <si>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</si>
  <si>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</si>
  <si>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</si>
  <si>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</si>
  <si>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</si>
  <si>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</si>
  <si>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</si>
  <si>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</si>
  <si>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</si>
  <si>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</si>
  <si>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</si>
  <si>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</si>
  <si>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</si>
  <si>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</si>
  <si>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</si>
  <si>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</si>
  <si>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</si>
  <si>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</si>
  <si>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</si>
  <si>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</si>
  <si>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</si>
  <si>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</si>
  <si>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</si>
  <si>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</si>
  <si>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</si>
  <si>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</si>
  <si>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</si>
  <si>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</si>
  <si>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</si>
  <si>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</si>
  <si>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</si>
  <si>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</si>
  <si>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</si>
  <si>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</si>
  <si>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</si>
  <si>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</si>
  <si>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</si>
  <si>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</si>
  <si>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</si>
  <si>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</si>
  <si>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</si>
  <si>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</si>
  <si>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</si>
  <si>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</si>
  <si>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</si>
  <si>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</si>
  <si>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</si>
  <si>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</si>
  <si>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</si>
  <si>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</si>
  <si>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</si>
  <si>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</si>
  <si>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</si>
  <si>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</si>
  <si>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</si>
  <si>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</si>
  <si>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</si>
  <si>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</si>
  <si>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</si>
  <si>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</si>
  <si>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</si>
  <si>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</si>
  <si>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</si>
  <si>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</si>
  <si>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</si>
  <si>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</si>
  <si>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</si>
  <si>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</si>
  <si>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</si>
  <si>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</si>
  <si>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</si>
  <si>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</si>
  <si>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</si>
  <si>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</si>
  <si>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</si>
  <si>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</si>
  <si>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</si>
  <si>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</si>
  <si>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</si>
  <si>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</si>
  <si>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</si>
  <si>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</si>
  <si>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</si>
  <si>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</si>
  <si>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</si>
  <si>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</si>
  <si>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</si>
  <si>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</si>
  <si>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</si>
  <si>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</si>
  <si>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</si>
  <si>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</si>
  <si>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</si>
  <si>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</si>
  <si>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</si>
  <si>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</si>
  <si>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</si>
  <si>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</si>
  <si>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</si>
  <si>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</si>
  <si>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</si>
  <si>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</si>
  <si>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</si>
  <si>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</si>
  <si>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</si>
  <si>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</si>
  <si>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</si>
  <si>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</si>
  <si>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</si>
  <si>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</si>
  <si>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</si>
  <si>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</si>
  <si>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</si>
  <si>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</si>
  <si>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</si>
  <si>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</si>
  <si>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</si>
  <si>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</si>
  <si>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</si>
  <si>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</si>
  <si>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</si>
  <si>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</si>
  <si>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</si>
  <si>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</si>
  <si>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</si>
  <si>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</si>
  <si>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</si>
  <si>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</si>
  <si>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</si>
  <si>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</si>
  <si>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</si>
  <si>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</si>
  <si>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</si>
  <si>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</si>
  <si>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</si>
  <si>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</si>
  <si>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</si>
  <si>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</si>
  <si>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</si>
  <si>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</si>
  <si>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</si>
  <si>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</si>
  <si>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</si>
  <si>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</si>
  <si>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</si>
  <si>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</si>
  <si>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</si>
  <si>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</si>
  <si>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</si>
  <si>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</si>
  <si>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</si>
  <si>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</si>
  <si>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</si>
  <si>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</si>
  <si>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</si>
  <si>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</si>
  <si>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</si>
  <si>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</si>
  <si>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</si>
  <si>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</si>
  <si>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</si>
  <si>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</si>
  <si>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</si>
  <si>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</si>
  <si>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</si>
  <si>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</si>
  <si>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</si>
  <si>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</si>
  <si>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</si>
  <si>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</si>
  <si>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</si>
  <si>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</si>
  <si>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</si>
  <si>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</si>
  <si>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</si>
  <si>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</si>
  <si>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</si>
  <si>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</si>
  <si>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</si>
  <si>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</si>
  <si>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</si>
  <si>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</si>
  <si>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</si>
  <si>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</si>
  <si>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</si>
  <si>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</si>
  <si>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</si>
  <si>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</si>
  <si>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</si>
  <si>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</si>
  <si>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</si>
  <si>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</si>
  <si>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</si>
  <si>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</si>
  <si>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</si>
  <si>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</si>
  <si>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</si>
  <si>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</si>
  <si>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</si>
  <si>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</si>
  <si>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</si>
  <si>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</si>
  <si>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</si>
  <si>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</si>
  <si>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</si>
  <si>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</si>
  <si>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</si>
  <si>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</si>
  <si>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</si>
  <si>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</si>
  <si>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</si>
  <si>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</si>
  <si>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</si>
  <si>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</si>
  <si>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</si>
  <si>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</si>
  <si>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</si>
  <si>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</si>
  <si>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</si>
  <si>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</si>
  <si>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</si>
  <si>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</si>
  <si>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</si>
  <si>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</si>
  <si>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</si>
  <si>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</si>
  <si>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</si>
  <si>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</si>
  <si>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</si>
  <si>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</si>
  <si>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</si>
  <si>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</si>
  <si>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</si>
  <si>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</si>
  <si>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</si>
  <si>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</si>
  <si>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</si>
  <si>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</si>
  <si>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</si>
  <si>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</si>
  <si>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</si>
  <si>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</si>
  <si>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</si>
  <si>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</si>
  <si>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</si>
  <si>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</si>
  <si>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</si>
  <si>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</si>
  <si>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</si>
  <si>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</si>
  <si>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</si>
  <si>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</si>
  <si>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</si>
  <si>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</si>
  <si>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</si>
  <si>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</si>
  <si>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</si>
  <si>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</si>
  <si>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</si>
  <si>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</si>
  <si>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</si>
  <si>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</si>
  <si>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</si>
  <si>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</si>
  <si>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</si>
  <si>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</si>
  <si>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</si>
  <si>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</si>
  <si>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</si>
  <si>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</si>
  <si>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</si>
  <si>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</si>
  <si>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</si>
  <si>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</si>
  <si>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</si>
  <si>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</si>
  <si>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</si>
  <si>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</si>
  <si>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</si>
  <si>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</si>
  <si>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</si>
  <si>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</si>
  <si>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</si>
  <si>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</si>
  <si>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</si>
  <si>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</si>
  <si>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</si>
  <si>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</si>
  <si>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</si>
  <si>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</si>
  <si>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</si>
  <si>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</si>
  <si>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</si>
  <si>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</si>
  <si>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</si>
  <si>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</si>
  <si>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</si>
  <si>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</si>
  <si>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</si>
  <si>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</si>
  <si>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</si>
  <si>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</si>
  <si>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</si>
  <si>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</si>
  <si>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</si>
  <si>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</si>
  <si>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</si>
  <si>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</si>
  <si>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</si>
  <si>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</si>
  <si>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</si>
  <si>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</si>
  <si>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</si>
  <si>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</si>
  <si>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</si>
  <si>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</si>
  <si>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</si>
  <si>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</si>
  <si>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</si>
  <si>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</si>
  <si>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</si>
  <si>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</si>
  <si>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</si>
  <si>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</si>
  <si>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</si>
  <si>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</si>
  <si>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</si>
  <si>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</si>
  <si>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</si>
  <si>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</si>
  <si>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</si>
  <si>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</si>
  <si>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</si>
  <si>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</si>
  <si>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</si>
  <si>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</si>
  <si>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</si>
  <si>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</si>
  <si>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</si>
  <si>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</si>
  <si>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</si>
  <si>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</si>
  <si>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</si>
  <si>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</si>
  <si>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</si>
  <si>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</si>
  <si>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</si>
  <si>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</si>
  <si>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</si>
  <si>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</si>
  <si>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</si>
  <si>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</si>
  <si>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</si>
  <si>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</si>
  <si>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</si>
  <si>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</si>
  <si>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</si>
  <si>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</si>
  <si>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</si>
  <si>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</si>
  <si>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</si>
  <si>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</si>
  <si>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</si>
  <si>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</si>
  <si>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</si>
  <si>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</si>
  <si>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</si>
  <si>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</si>
  <si>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</si>
  <si>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</si>
  <si>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</si>
  <si>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</si>
  <si>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</si>
  <si>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</si>
  <si>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</si>
  <si>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</si>
  <si>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</si>
  <si>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</si>
  <si>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</si>
  <si>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</si>
  <si>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</si>
  <si>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</si>
  <si>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</si>
  <si>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</si>
  <si>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</si>
  <si>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</si>
  <si>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</si>
  <si>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</si>
  <si>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</si>
  <si>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</si>
  <si>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</si>
  <si>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</si>
  <si>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</si>
  <si>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</si>
  <si>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</si>
  <si>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</si>
  <si>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</si>
  <si>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</si>
  <si>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</si>
  <si>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</si>
  <si>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</si>
  <si>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</si>
  <si>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</si>
  <si>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</si>
  <si>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</si>
  <si>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</si>
  <si>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</si>
  <si>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</si>
  <si>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</si>
  <si>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</si>
  <si>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</si>
  <si>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</si>
  <si>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</si>
  <si>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</si>
  <si>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</si>
  <si>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</si>
  <si>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</si>
  <si>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</si>
  <si>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</si>
  <si>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</si>
  <si>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</si>
  <si>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</si>
  <si>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</si>
  <si>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</si>
  <si>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</si>
  <si>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</si>
  <si>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</si>
  <si>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</si>
  <si>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</si>
  <si>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</si>
  <si>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</si>
  <si>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</si>
  <si>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</si>
  <si>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</si>
  <si>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</si>
  <si>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</si>
  <si>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</si>
  <si>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</si>
  <si>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</si>
  <si>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</si>
  <si>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</si>
  <si>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</si>
  <si>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</si>
  <si>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</si>
  <si>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</si>
  <si>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</si>
  <si>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</si>
  <si>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</si>
  <si>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</si>
  <si>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</si>
  <si>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</si>
  <si>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</si>
  <si>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</si>
  <si>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</si>
  <si>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</si>
  <si>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</si>
  <si>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</si>
  <si>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</si>
  <si>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</si>
  <si>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</si>
  <si>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</si>
  <si>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</si>
  <si>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</si>
  <si>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</si>
  <si>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</si>
  <si>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</si>
  <si>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</si>
  <si>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</si>
  <si>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</si>
  <si>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</si>
  <si>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</si>
  <si>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</si>
  <si>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</si>
  <si>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</si>
  <si>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</si>
  <si>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</si>
  <si>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</si>
  <si>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</si>
  <si>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</si>
  <si>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</si>
  <si>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</si>
  <si>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</si>
  <si>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</si>
  <si>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</si>
  <si>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</si>
  <si>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</si>
  <si>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</si>
  <si>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</si>
  <si>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</si>
  <si>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</si>
  <si>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</si>
  <si>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</si>
  <si>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</si>
  <si>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</si>
  <si>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</si>
  <si>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</si>
  <si>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</si>
  <si>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</si>
  <si>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</si>
  <si>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</si>
  <si>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</si>
  <si>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</si>
  <si>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</si>
  <si>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</si>
  <si>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</si>
  <si>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</si>
  <si>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</si>
  <si>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</si>
  <si>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</si>
  <si>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</si>
  <si>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</si>
  <si>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</si>
  <si>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</si>
  <si>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</si>
  <si>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</si>
  <si>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</si>
  <si>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</si>
  <si>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</si>
  <si>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</si>
  <si>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</si>
  <si>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</si>
  <si>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</si>
  <si>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</si>
  <si>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</si>
  <si>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</si>
  <si>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</si>
  <si>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</si>
  <si>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</si>
  <si>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</si>
  <si>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</si>
  <si>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</si>
  <si>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</si>
  <si>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</si>
  <si>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</si>
  <si>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</si>
  <si>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</si>
  <si>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</si>
  <si>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</si>
  <si>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</si>
  <si>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</si>
  <si>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</si>
  <si>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</si>
  <si>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</si>
  <si>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</si>
  <si>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</si>
  <si>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</si>
  <si>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</si>
  <si>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</si>
  <si>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</si>
  <si>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</si>
  <si>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</si>
  <si>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</si>
  <si>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</si>
  <si>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</si>
  <si>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</si>
  <si>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</si>
  <si>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</si>
  <si>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</si>
  <si>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</si>
  <si>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</si>
  <si>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</si>
  <si>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</si>
  <si>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</si>
  <si>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</si>
  <si>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</si>
  <si>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</si>
  <si>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</si>
  <si>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</si>
  <si>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</si>
  <si>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</si>
  <si>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</si>
  <si>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</si>
  <si>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</si>
  <si>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</si>
  <si>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</si>
  <si>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</si>
  <si>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</si>
  <si>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</si>
  <si>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</si>
  <si>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</si>
  <si>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</si>
  <si>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</si>
  <si>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</si>
  <si>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</si>
  <si>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</si>
  <si>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</si>
  <si>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</si>
  <si>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</si>
  <si>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</si>
  <si>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</si>
  <si>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</si>
  <si>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</si>
  <si>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</si>
  <si>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</si>
  <si>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</si>
  <si>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</si>
  <si>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</si>
  <si>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</si>
  <si>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</si>
  <si>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</si>
  <si>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</si>
  <si>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</si>
  <si>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</si>
  <si>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</si>
  <si>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</si>
  <si>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</si>
  <si>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</si>
  <si>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</si>
  <si>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</si>
  <si>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</si>
  <si>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</si>
  <si>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</si>
  <si>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</si>
  <si>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</si>
  <si>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</si>
  <si>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</si>
  <si>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</si>
  <si>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</si>
  <si>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</si>
  <si>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</si>
  <si>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</si>
  <si>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</si>
  <si>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</si>
  <si>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</si>
  <si>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</si>
  <si>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</si>
  <si>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</si>
  <si>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</si>
  <si>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</si>
  <si>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</si>
  <si>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</si>
  <si>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</si>
  <si>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</si>
  <si>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</si>
  <si>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</si>
  <si>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</si>
  <si>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</si>
  <si>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</si>
  <si>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</si>
  <si>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</si>
  <si>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</si>
  <si>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</si>
  <si>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</si>
  <si>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</si>
  <si>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</si>
  <si>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</si>
  <si>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</si>
  <si>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</si>
  <si>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</si>
  <si>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</si>
  <si>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</si>
  <si>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</si>
  <si>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</si>
  <si>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</si>
  <si>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</si>
  <si>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</si>
  <si>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</si>
  <si>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</si>
  <si>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</si>
  <si>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</si>
  <si>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</si>
  <si>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</si>
  <si>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</si>
  <si>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</si>
  <si>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</si>
  <si>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</si>
  <si>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</si>
  <si>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</si>
  <si>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</si>
  <si>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</si>
  <si>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</si>
  <si>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</si>
  <si>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</si>
  <si>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</si>
  <si>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</si>
  <si>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</si>
  <si>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</si>
  <si>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</si>
  <si>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</si>
  <si>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</si>
  <si>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</si>
  <si>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</si>
  <si>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</si>
  <si>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</si>
  <si>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</si>
  <si>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</si>
  <si>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</si>
  <si>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</si>
  <si>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</si>
  <si>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</si>
  <si>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</si>
  <si>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</si>
  <si>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</si>
  <si>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</si>
  <si>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</si>
  <si>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</si>
  <si>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</si>
  <si>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</si>
  <si>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</si>
  <si>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</si>
  <si>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</si>
  <si>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</si>
  <si>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</si>
  <si>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</si>
  <si>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</si>
  <si>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</si>
  <si>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</si>
  <si>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</si>
  <si>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</si>
  <si>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</si>
  <si>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</si>
  <si>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</si>
  <si>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</si>
  <si>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</si>
  <si>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</si>
  <si>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</si>
  <si>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</si>
  <si>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</si>
  <si>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</si>
  <si>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</si>
  <si>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</si>
  <si>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</si>
  <si>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</si>
  <si>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</si>
  <si>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</si>
  <si>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</si>
  <si>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</si>
  <si>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</si>
  <si>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</si>
  <si>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</si>
  <si>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</si>
  <si>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</si>
  <si>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</si>
  <si>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</si>
  <si>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</si>
  <si>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</si>
  <si>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</si>
  <si>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</si>
  <si>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</si>
  <si>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</si>
  <si>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</si>
  <si>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</si>
  <si>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</si>
  <si>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</si>
  <si>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</si>
  <si>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</si>
  <si>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</si>
  <si>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</si>
  <si>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</si>
  <si>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</si>
  <si>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</si>
  <si>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</si>
  <si>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</si>
  <si>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</si>
  <si>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</si>
  <si>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</si>
  <si>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</si>
  <si>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</si>
  <si>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</si>
  <si>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</si>
  <si>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</si>
  <si>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</si>
  <si>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</si>
  <si>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</si>
  <si>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</si>
  <si>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</si>
  <si>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</si>
  <si>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</si>
  <si>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</si>
  <si>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</si>
  <si>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</si>
  <si>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</si>
  <si>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</si>
  <si>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</si>
  <si>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</si>
  <si>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</si>
  <si>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</si>
  <si>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</si>
  <si>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</si>
  <si>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</si>
  <si>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</si>
  <si>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</si>
  <si>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</si>
  <si>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</si>
  <si>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</si>
  <si>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</si>
  <si>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</si>
  <si>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</si>
  <si>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</si>
  <si>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</si>
  <si>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</si>
  <si>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</si>
  <si>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</si>
  <si>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</si>
  <si>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</si>
  <si>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</si>
  <si>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</si>
  <si>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</si>
  <si>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</si>
  <si>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</si>
  <si>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</si>
  <si>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</si>
  <si>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</si>
  <si>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</si>
  <si>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</si>
  <si>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</si>
  <si>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</si>
  <si>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</si>
  <si>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</si>
  <si>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</si>
  <si>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</si>
  <si>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</si>
  <si>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</si>
  <si>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</si>
  <si>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</si>
  <si>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</si>
  <si>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</si>
  <si>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</si>
  <si>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</si>
  <si>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</si>
  <si>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</si>
  <si>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</si>
  <si>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</si>
  <si>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</si>
  <si>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</si>
  <si>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</si>
  <si>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</si>
  <si>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</si>
  <si>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</si>
  <si>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</si>
  <si>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</si>
  <si>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</si>
  <si>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</si>
  <si>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</si>
  <si>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</si>
  <si>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</si>
  <si>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</si>
  <si>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</si>
  <si>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</si>
  <si>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</si>
  <si>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</si>
  <si>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</si>
  <si>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</si>
  <si>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</si>
  <si>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</si>
  <si>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</si>
  <si>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</si>
  <si>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</si>
  <si>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</si>
  <si>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</si>
  <si>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</si>
  <si>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</si>
  <si>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</si>
  <si>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</si>
  <si>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</si>
  <si>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</si>
  <si>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</si>
  <si>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</si>
  <si>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</si>
  <si>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</si>
  <si>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</si>
  <si>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</si>
  <si>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</si>
  <si>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</si>
  <si>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</si>
  <si>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</si>
  <si>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</si>
  <si>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</si>
  <si>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</si>
  <si>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</si>
  <si>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</si>
  <si>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</si>
  <si>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</si>
  <si>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</si>
  <si>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</si>
  <si>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</si>
  <si>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</si>
  <si>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</si>
  <si>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</si>
  <si>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</si>
  <si>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</si>
  <si>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</si>
  <si>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</si>
  <si>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</si>
  <si>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</si>
  <si>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</si>
  <si>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</si>
  <si>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</si>
  <si>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</si>
  <si>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</si>
  <si>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</si>
  <si>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</si>
  <si>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</si>
  <si>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</si>
  <si>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</si>
  <si>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</si>
  <si>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</si>
  <si>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</si>
  <si>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</si>
  <si>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</si>
  <si>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</si>
  <si>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</si>
  <si>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</si>
  <si>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</si>
  <si>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</si>
  <si>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</si>
  <si>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</si>
  <si>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</si>
  <si>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</si>
  <si>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</si>
  <si>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</si>
  <si>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</si>
  <si>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</si>
  <si>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</si>
  <si>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</si>
  <si>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</si>
  <si>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</si>
  <si>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</si>
  <si>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</si>
  <si>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</si>
  <si>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</si>
  <si>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</si>
  <si>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</si>
  <si>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</si>
  <si>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</si>
  <si>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</si>
  <si>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</si>
  <si>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</si>
  <si>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</si>
  <si>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</si>
  <si>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</si>
  <si>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</si>
  <si>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</si>
  <si>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</si>
  <si>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</si>
  <si>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</si>
  <si>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</si>
  <si>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</si>
  <si>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</si>
  <si>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</si>
  <si>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</si>
  <si>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</si>
  <si>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</si>
  <si>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</si>
  <si>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</si>
  <si>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</si>
  <si>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</si>
  <si>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</si>
  <si>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</si>
  <si>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</si>
  <si>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</si>
  <si>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</si>
  <si>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</si>
  <si>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</si>
  <si>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</si>
  <si>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</si>
  <si>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</si>
  <si>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</si>
  <si>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</si>
  <si>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</si>
  <si>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</si>
  <si>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</si>
  <si>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</si>
  <si>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</si>
  <si>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</si>
  <si>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</si>
  <si>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</si>
  <si>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</si>
  <si>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</si>
  <si>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</si>
  <si>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</si>
  <si>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</si>
  <si>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</si>
  <si>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</si>
  <si>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</si>
  <si>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</si>
  <si>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</si>
  <si>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</si>
  <si>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</si>
  <si>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</si>
  <si>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</si>
  <si>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</si>
  <si>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</si>
  <si>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</si>
  <si>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</si>
  <si>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</si>
  <si>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</si>
  <si>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</si>
  <si>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</si>
  <si>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</si>
  <si>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</si>
  <si>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</si>
  <si>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</si>
  <si>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</si>
  <si>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</si>
  <si>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</si>
  <si>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</si>
  <si>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</si>
  <si>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</si>
  <si>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</si>
  <si>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</si>
  <si>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</si>
  <si>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</si>
  <si>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</si>
  <si>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</si>
  <si>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</si>
  <si>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</si>
  <si>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</si>
  <si>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</si>
  <si>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</si>
  <si>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</si>
  <si>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</si>
  <si>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</si>
  <si>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</si>
  <si>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</si>
  <si>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</si>
  <si>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</si>
  <si>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</si>
  <si>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</si>
  <si>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</si>
  <si>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</si>
  <si>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</si>
  <si>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</si>
  <si>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</si>
  <si>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</si>
  <si>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</si>
  <si>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</si>
  <si>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</si>
  <si>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</si>
  <si>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</si>
  <si>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</si>
  <si>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</si>
  <si>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</si>
  <si>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</si>
  <si>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</si>
  <si>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</si>
  <si>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</si>
  <si>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</si>
  <si>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</si>
  <si>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</si>
  <si>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</si>
  <si>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</si>
  <si>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</si>
  <si>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</si>
  <si>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</si>
  <si>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</si>
  <si>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</si>
  <si>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</si>
  <si>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</si>
  <si>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</si>
  <si>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</si>
  <si>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</si>
  <si>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</si>
  <si>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</si>
  <si>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</si>
  <si>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</si>
  <si>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</si>
  <si>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</si>
  <si>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</si>
  <si>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</si>
  <si>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</si>
  <si>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</si>
  <si>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</si>
  <si>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</si>
  <si>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</si>
  <si>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</si>
  <si>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</si>
  <si>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</si>
  <si>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</si>
  <si>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</si>
  <si>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</si>
  <si>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</si>
  <si>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</si>
  <si>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</si>
  <si>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</si>
  <si>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</si>
  <si>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</si>
  <si>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</si>
  <si>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</si>
  <si>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</si>
  <si>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</si>
  <si>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</si>
  <si>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</si>
  <si>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</si>
  <si>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</si>
  <si>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</si>
  <si>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</si>
  <si>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</si>
  <si>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</si>
  <si>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</si>
  <si>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</si>
  <si>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</si>
  <si>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</si>
  <si>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</si>
  <si>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</si>
  <si>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</si>
  <si>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</si>
  <si>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</si>
  <si>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</si>
  <si>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</si>
  <si>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</si>
  <si>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</si>
  <si>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</si>
  <si>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</si>
  <si>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</si>
  <si>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</si>
  <si>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</si>
  <si>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</si>
  <si>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</si>
  <si>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</si>
  <si>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</si>
  <si>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</si>
  <si>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</si>
  <si>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</si>
  <si>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</si>
  <si>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</si>
  <si>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</si>
  <si>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</si>
  <si>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</si>
  <si>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</si>
  <si>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</si>
  <si>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</si>
  <si>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</si>
  <si>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</si>
  <si>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</si>
  <si>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</si>
  <si>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</si>
  <si>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</si>
  <si>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</si>
  <si>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</si>
  <si>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</si>
  <si>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</si>
  <si>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</si>
  <si>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</si>
  <si>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</si>
  <si>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</si>
  <si>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</si>
  <si>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</si>
  <si>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</si>
  <si>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</si>
  <si>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</si>
  <si>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</si>
  <si>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</si>
  <si>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</si>
  <si>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</si>
  <si>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</si>
  <si>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</si>
  <si>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</si>
  <si>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</si>
  <si>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</si>
  <si>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</si>
  <si>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</si>
  <si>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</si>
  <si>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</si>
  <si>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</si>
  <si>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</si>
  <si>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</si>
  <si>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</si>
  <si>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</si>
  <si>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</si>
  <si>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</si>
  <si>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</si>
  <si>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</si>
  <si>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</si>
  <si>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</si>
  <si>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</si>
  <si>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</si>
  <si>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</si>
  <si>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</si>
  <si>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</si>
  <si>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</si>
  <si>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</si>
  <si>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</si>
  <si>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</si>
  <si>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</si>
  <si>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</si>
  <si>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</si>
  <si>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</si>
  <si>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</si>
  <si>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</si>
  <si>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</si>
  <si>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</si>
  <si>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</si>
  <si>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</si>
  <si>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</si>
  <si>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</si>
  <si>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</si>
  <si>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</si>
  <si>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</si>
  <si>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</si>
  <si>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</si>
  <si>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</si>
  <si>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</si>
  <si>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</si>
  <si>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</si>
  <si>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</si>
  <si>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</si>
  <si>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</si>
  <si>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</si>
  <si>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</si>
  <si>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</si>
  <si>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</si>
  <si>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</si>
  <si>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</si>
  <si>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</si>
  <si>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</si>
  <si>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</si>
  <si>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</si>
  <si>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</si>
  <si>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</si>
  <si>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</si>
  <si>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</si>
  <si>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</si>
  <si>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</si>
  <si>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</si>
  <si>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</si>
  <si>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</si>
  <si>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</si>
  <si>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</si>
  <si>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</si>
  <si>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</si>
  <si>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</si>
  <si>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</si>
  <si>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</si>
  <si>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</si>
  <si>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</si>
  <si>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</si>
  <si>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</si>
  <si>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</si>
  <si>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</si>
  <si>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</si>
  <si>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</si>
  <si>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</si>
  <si>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</si>
  <si>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</si>
  <si>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</si>
  <si>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</si>
  <si>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</si>
  <si>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</si>
  <si>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</si>
  <si>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</si>
  <si>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</si>
  <si>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</si>
  <si>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</si>
  <si>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</si>
  <si>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</si>
  <si>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</si>
  <si>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</si>
  <si>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</si>
  <si>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</si>
  <si>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</si>
  <si>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</si>
  <si>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</si>
  <si>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</si>
  <si>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</si>
  <si>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</si>
  <si>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</si>
  <si>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</si>
  <si>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</si>
  <si>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</si>
  <si>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</si>
  <si>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</si>
  <si>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</si>
  <si>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</si>
  <si>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</si>
  <si>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</si>
  <si>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</si>
  <si>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</si>
  <si>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</si>
  <si>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</si>
  <si>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</si>
  <si>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</si>
  <si>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</si>
  <si>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</si>
  <si>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</si>
  <si>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</si>
  <si>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</si>
  <si>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</si>
  <si>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</si>
  <si>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</si>
  <si>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</si>
  <si>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</si>
  <si>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</si>
  <si>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</si>
  <si>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</si>
  <si>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</si>
  <si>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</si>
  <si>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</si>
  <si>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</si>
  <si>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</si>
  <si>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</si>
  <si>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</si>
  <si>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</si>
  <si>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</si>
  <si>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</si>
  <si>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</si>
  <si>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</si>
  <si>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</si>
  <si>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</si>
  <si>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</si>
  <si>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</si>
  <si>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</si>
  <si>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</si>
  <si>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</si>
  <si>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</si>
  <si>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</si>
  <si>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</si>
  <si>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</si>
  <si>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</si>
  <si>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</si>
  <si>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</si>
  <si>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</si>
  <si>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</si>
  <si>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</si>
  <si>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</si>
  <si>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</si>
  <si>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</si>
  <si>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</si>
  <si>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</si>
  <si>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</si>
  <si>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</si>
  <si>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</si>
  <si>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</si>
  <si>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</si>
  <si>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</si>
  <si>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</si>
  <si>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</si>
  <si>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</si>
  <si>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</si>
  <si>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</si>
  <si>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</si>
  <si>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</si>
  <si>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</si>
  <si>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</si>
  <si>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</si>
  <si>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</si>
  <si>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</si>
  <si>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</si>
  <si>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</si>
  <si>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</si>
  <si>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</si>
  <si>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</si>
  <si>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</si>
  <si>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</si>
  <si>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</si>
  <si>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</si>
  <si>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</si>
  <si>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</si>
  <si>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</si>
  <si>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</si>
  <si>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</si>
  <si>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</si>
  <si>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</si>
  <si>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</si>
  <si>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</si>
  <si>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</si>
  <si>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</si>
  <si>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</si>
  <si>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</si>
  <si>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</si>
  <si>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</si>
  <si>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</si>
  <si>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</si>
  <si>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</si>
  <si>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</si>
  <si>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</si>
  <si>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</si>
  <si>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</si>
  <si>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</si>
  <si>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</si>
  <si>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</si>
  <si>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</si>
  <si>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</si>
  <si>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</si>
  <si>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</si>
  <si>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</si>
  <si>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</si>
  <si>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</si>
  <si>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</si>
  <si>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</si>
  <si>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</si>
  <si>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</si>
  <si>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</si>
  <si>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</si>
  <si>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</si>
  <si>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</si>
  <si>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</si>
  <si>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</si>
  <si>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</si>
  <si>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</si>
  <si>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</si>
  <si>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</si>
  <si>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</si>
  <si>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</si>
  <si>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</si>
  <si>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</si>
  <si>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</si>
  <si>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</si>
  <si>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</si>
  <si>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</si>
  <si>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</si>
  <si>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</si>
  <si>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</si>
  <si>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</si>
  <si>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</si>
  <si>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</si>
  <si>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</si>
  <si>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</si>
  <si>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</si>
  <si>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</si>
  <si>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</si>
  <si>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</si>
  <si>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</si>
  <si>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</si>
  <si>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</si>
  <si>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</si>
  <si>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</si>
  <si>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</si>
  <si>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</si>
  <si>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</si>
  <si>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</si>
  <si>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</si>
  <si>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</si>
  <si>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</si>
  <si>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</si>
  <si>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</si>
  <si>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</si>
  <si>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</si>
  <si>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</si>
  <si>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</si>
  <si>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</si>
  <si>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</si>
  <si>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</si>
  <si>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</si>
  <si>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</si>
  <si>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</si>
  <si>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</si>
  <si>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</si>
  <si>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</si>
  <si>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</si>
  <si>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</si>
  <si>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</si>
  <si>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</si>
  <si>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</si>
  <si>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</si>
  <si>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</si>
  <si>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</si>
  <si>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</si>
  <si>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</si>
  <si>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</si>
  <si>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</si>
  <si>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</si>
  <si>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</si>
  <si>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</si>
  <si>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</si>
  <si>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</si>
  <si>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</si>
  <si>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</si>
  <si>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</si>
  <si>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</si>
  <si>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</si>
  <si>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</si>
  <si>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</si>
  <si>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</si>
  <si>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</si>
  <si>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</si>
  <si>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</si>
  <si>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</si>
  <si>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</si>
  <si>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</si>
  <si>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</si>
  <si>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</si>
  <si>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</si>
  <si>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</si>
  <si>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</si>
  <si>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</si>
  <si>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</si>
  <si>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</si>
  <si>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</si>
  <si>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</si>
  <si>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</si>
  <si>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</si>
  <si>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</si>
  <si>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</si>
  <si>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</si>
  <si>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</si>
  <si>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</si>
  <si>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</si>
  <si>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</si>
  <si>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</si>
  <si>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</si>
  <si>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</si>
  <si>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</si>
  <si>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</si>
  <si>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</si>
  <si>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</si>
  <si>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</si>
  <si>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</si>
  <si>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</si>
  <si>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</si>
  <si>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</si>
  <si>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</si>
  <si>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</si>
  <si>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</si>
  <si>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</si>
  <si>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</si>
  <si>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</si>
  <si>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</si>
  <si>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</si>
  <si>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</si>
  <si>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</si>
  <si>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</si>
  <si>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</si>
  <si>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</si>
  <si>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</si>
  <si>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</si>
  <si>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</si>
  <si>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</si>
  <si>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</si>
  <si>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</si>
  <si>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</si>
  <si>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</si>
  <si>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</si>
  <si>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</si>
  <si>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</si>
  <si>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</si>
  <si>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</si>
  <si>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</si>
  <si>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</si>
  <si>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</si>
  <si>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</si>
  <si>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</si>
  <si>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</si>
  <si>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</si>
  <si>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</si>
  <si>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</si>
  <si>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</si>
  <si>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</si>
  <si>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</si>
  <si>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</si>
  <si>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</si>
  <si>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</si>
  <si>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</si>
  <si>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</si>
  <si>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</si>
  <si>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</si>
  <si>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</si>
  <si>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</si>
  <si>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</si>
  <si>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</si>
  <si>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</si>
  <si>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</si>
  <si>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</si>
  <si>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</si>
  <si>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</si>
  <si>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</si>
  <si>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</si>
  <si>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</si>
  <si>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</si>
  <si>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</si>
  <si>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</si>
  <si>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</si>
  <si>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</si>
  <si>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</si>
  <si>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</si>
  <si>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</si>
  <si>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</si>
  <si>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</si>
  <si>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</si>
  <si>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</si>
  <si>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</si>
  <si>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</si>
  <si>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</si>
  <si>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</si>
  <si>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</si>
  <si>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</si>
  <si>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</si>
  <si>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</si>
  <si>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</si>
  <si>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</si>
  <si>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</si>
  <si>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</si>
  <si>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</si>
  <si>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</si>
  <si>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</si>
  <si>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</si>
  <si>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</si>
  <si>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</si>
  <si>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</si>
  <si>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</si>
  <si>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</si>
  <si>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</si>
  <si>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</si>
  <si>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</si>
  <si>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</si>
  <si>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</si>
  <si>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</si>
  <si>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</si>
  <si>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</si>
  <si>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</si>
  <si>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</si>
  <si>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</si>
  <si>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</si>
  <si>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</si>
  <si>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</si>
  <si>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</si>
  <si>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</si>
  <si>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</si>
  <si>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</si>
  <si>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</si>
  <si>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</si>
  <si>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</si>
  <si>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</si>
  <si>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</si>
  <si>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</si>
  <si>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</si>
  <si>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</si>
  <si>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</si>
  <si>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</si>
  <si>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</si>
  <si>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</si>
  <si>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</si>
  <si>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</si>
  <si>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</si>
  <si>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</si>
  <si>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</si>
  <si>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</si>
  <si>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</si>
  <si>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</si>
  <si>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</si>
  <si>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</si>
  <si>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</si>
  <si>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</si>
  <si>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</si>
  <si>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</si>
  <si>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</si>
  <si>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</si>
  <si>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</si>
  <si>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</si>
  <si>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</si>
  <si>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</si>
  <si>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</si>
  <si>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</si>
  <si>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</si>
  <si>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</si>
  <si>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</si>
  <si>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</si>
  <si>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</si>
  <si>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</si>
  <si>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</si>
  <si>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</si>
  <si>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</si>
  <si>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</si>
  <si>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</si>
  <si>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</si>
  <si>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</si>
  <si>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</si>
  <si>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</si>
  <si>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</si>
  <si>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</si>
  <si>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</si>
  <si>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</si>
  <si>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</si>
  <si>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</si>
  <si>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</si>
  <si>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</si>
  <si>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</si>
  <si>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</si>
  <si>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</si>
  <si>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</si>
  <si>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</si>
  <si>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</si>
  <si>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</si>
  <si>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</si>
  <si>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</si>
  <si>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</si>
  <si>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</si>
  <si>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</si>
  <si>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</si>
  <si>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</si>
  <si>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</si>
  <si>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</si>
  <si>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</si>
  <si>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</si>
  <si>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</si>
  <si>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</si>
  <si>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</si>
  <si>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</si>
  <si>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</si>
  <si>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</si>
  <si>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</si>
  <si>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</si>
  <si>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</si>
  <si>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</si>
  <si>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</si>
  <si>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</si>
  <si>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</si>
  <si>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</si>
  <si>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</si>
  <si>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</si>
  <si>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</si>
  <si>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</si>
  <si>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</si>
  <si>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</si>
  <si>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</si>
  <si>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</si>
  <si>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</si>
  <si>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</si>
  <si>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</si>
  <si>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</si>
  <si>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</si>
  <si>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</si>
  <si>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</si>
  <si>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</si>
  <si>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</si>
  <si>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</si>
  <si>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</si>
  <si>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</si>
  <si>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</si>
  <si>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</si>
  <si>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</si>
  <si>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</si>
  <si>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</si>
  <si>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</si>
  <si>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</si>
  <si>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</si>
  <si>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</si>
  <si>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</si>
  <si>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</si>
  <si>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</si>
  <si>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</si>
  <si>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</si>
  <si>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</si>
  <si>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</si>
  <si>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</si>
  <si>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</si>
  <si>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</si>
  <si>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</si>
  <si>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</si>
  <si>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</si>
  <si>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</si>
  <si>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</si>
  <si>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</si>
  <si>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</si>
  <si>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</si>
  <si>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</si>
  <si>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</si>
  <si>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</si>
  <si>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</si>
  <si>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</si>
  <si>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</si>
  <si>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</si>
  <si>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</si>
  <si>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</si>
  <si>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</si>
  <si>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</si>
  <si>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</si>
  <si>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</si>
  <si>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</si>
  <si>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</si>
  <si>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</si>
  <si>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</si>
  <si>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</si>
  <si>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</si>
  <si>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</si>
  <si>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</si>
  <si>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</si>
  <si>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</si>
  <si>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</si>
  <si>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</si>
  <si>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</si>
  <si>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</si>
  <si>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</si>
  <si>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</si>
  <si>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</si>
  <si>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</si>
  <si>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</si>
  <si>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</si>
  <si>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</si>
  <si>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</si>
  <si>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</si>
  <si>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</si>
  <si>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</si>
  <si>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</si>
  <si>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</si>
  <si>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</si>
  <si>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</si>
  <si>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</si>
  <si>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</si>
  <si>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</si>
  <si>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</si>
  <si>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</si>
  <si>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</si>
  <si>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</si>
  <si>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</si>
  <si>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</si>
  <si>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</si>
  <si>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</si>
  <si>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</si>
  <si>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</si>
  <si>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</si>
  <si>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</si>
  <si>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</si>
  <si>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</si>
  <si>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</si>
  <si>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</si>
  <si>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</si>
  <si>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</si>
  <si>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</si>
  <si>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</si>
  <si>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</si>
  <si>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</si>
  <si>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</si>
  <si>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</si>
  <si>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</si>
  <si>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</si>
  <si>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</si>
  <si>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</si>
  <si>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</si>
  <si>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</si>
  <si>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</si>
  <si>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</si>
  <si>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</si>
  <si>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</si>
  <si>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</si>
  <si>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</si>
  <si>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</si>
  <si>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</si>
  <si>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</si>
  <si>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</si>
  <si>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</si>
  <si>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</si>
  <si>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</si>
  <si>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</si>
  <si>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</si>
  <si>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</si>
  <si>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</si>
  <si>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</si>
  <si>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</si>
  <si>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</si>
  <si>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</si>
  <si>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</si>
  <si>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</si>
  <si>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</si>
  <si>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</si>
  <si>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</si>
  <si>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</si>
  <si>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</si>
  <si>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</si>
  <si>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</si>
  <si>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</si>
  <si>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</si>
  <si>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</si>
  <si>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</si>
  <si>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</si>
  <si>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</si>
  <si>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</si>
  <si>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</si>
  <si>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</si>
  <si>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</si>
  <si>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</si>
  <si>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</si>
  <si>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</si>
  <si>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</si>
  <si>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</si>
  <si>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</si>
  <si>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</si>
  <si>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</si>
  <si>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</si>
  <si>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</si>
  <si>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</si>
  <si>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</si>
  <si>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</si>
  <si>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</si>
  <si>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</si>
  <si>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</si>
  <si>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</si>
  <si>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</si>
  <si>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</si>
  <si>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</si>
  <si>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</si>
  <si>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</si>
  <si>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</si>
  <si>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</si>
  <si>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</si>
  <si>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</si>
  <si>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</si>
  <si>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</si>
  <si>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</si>
  <si>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</si>
  <si>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</si>
  <si>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</si>
  <si>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</si>
  <si>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</si>
  <si>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</si>
  <si>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</si>
  <si>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</si>
  <si>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</si>
  <si>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</si>
  <si>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</si>
  <si>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</si>
  <si>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</si>
  <si>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</si>
  <si>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</si>
  <si>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</si>
  <si>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</si>
  <si>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</si>
  <si>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</si>
  <si>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</si>
  <si>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</si>
  <si>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</si>
  <si>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</si>
  <si>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</si>
  <si>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</si>
  <si>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</si>
  <si>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</si>
  <si>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</si>
  <si>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</si>
  <si>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</si>
  <si>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</si>
  <si>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</si>
  <si>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</si>
  <si>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</si>
  <si>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</si>
  <si>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</si>
  <si>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</si>
  <si>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</si>
  <si>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</si>
  <si>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</si>
  <si>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</si>
  <si>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</si>
  <si>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</si>
  <si>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</si>
  <si>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</si>
  <si>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</si>
  <si>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</si>
  <si>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</si>
  <si>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</si>
  <si>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</si>
  <si>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</si>
  <si>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</si>
  <si>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</si>
  <si>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</si>
  <si>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</si>
  <si>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</si>
  <si>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</si>
  <si>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</si>
  <si>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</si>
  <si>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</si>
  <si>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</si>
  <si>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</si>
  <si>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</si>
  <si>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</si>
  <si>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</si>
  <si>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</si>
  <si>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</si>
  <si>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</si>
  <si>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</si>
  <si>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</si>
  <si>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</si>
  <si>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</si>
  <si>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</si>
  <si>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</si>
  <si>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</si>
  <si>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</si>
  <si>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</si>
  <si>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</si>
  <si>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</si>
  <si>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</si>
  <si>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</si>
  <si>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</si>
  <si>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</si>
  <si>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</si>
  <si>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</si>
  <si>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</si>
  <si>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</si>
  <si>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</si>
  <si>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</si>
  <si>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</si>
  <si>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</si>
  <si>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</si>
  <si>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</si>
  <si>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</si>
  <si>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</si>
  <si>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</si>
  <si>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</si>
  <si>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</si>
  <si>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</si>
  <si>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</si>
  <si>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</si>
  <si>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</si>
  <si>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</si>
  <si>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</si>
  <si>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</si>
  <si>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</si>
  <si>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</si>
  <si>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</si>
  <si>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</si>
  <si>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</si>
  <si>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</si>
  <si>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</si>
  <si>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</si>
  <si>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</si>
  <si>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</si>
  <si>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</si>
  <si>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</si>
  <si>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</si>
  <si>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</si>
  <si>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</si>
  <si>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</si>
  <si>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</si>
  <si>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</si>
  <si>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</si>
  <si>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</si>
  <si>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</si>
  <si>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</si>
  <si>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</si>
  <si>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</si>
  <si>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</si>
  <si>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</si>
  <si>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</si>
  <si>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</si>
  <si>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</si>
  <si>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</si>
  <si>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</si>
  <si>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</si>
  <si>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</si>
  <si>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</si>
  <si>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</si>
  <si>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</si>
  <si>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</si>
  <si>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</si>
  <si>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</si>
  <si>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</si>
  <si>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</si>
  <si>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</si>
  <si>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</si>
  <si>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</si>
  <si>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</si>
  <si>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</si>
  <si>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</si>
  <si>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</si>
  <si>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</si>
  <si>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</si>
  <si>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</si>
  <si>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</si>
  <si>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</si>
  <si>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</si>
  <si>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</si>
  <si>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</si>
  <si>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</si>
  <si>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</si>
  <si>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</si>
  <si>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</si>
  <si>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</si>
  <si>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</si>
  <si>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</si>
  <si>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</si>
  <si>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</si>
  <si>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</si>
  <si>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</si>
  <si>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</si>
  <si>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</si>
  <si>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</si>
  <si>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</si>
  <si>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</si>
  <si>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</si>
  <si>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</si>
  <si>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</si>
  <si>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</si>
  <si>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</si>
  <si>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</si>
  <si>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</si>
  <si>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</si>
  <si>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</si>
  <si>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</si>
  <si>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</si>
  <si>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</si>
  <si>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</si>
  <si>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</si>
  <si>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</si>
  <si>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</si>
  <si>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</si>
  <si>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</si>
  <si>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</si>
  <si>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</si>
  <si>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</si>
  <si>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</si>
  <si>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</si>
  <si>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</si>
  <si>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</si>
  <si>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</si>
  <si>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</si>
  <si>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</si>
  <si>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</si>
  <si>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</si>
  <si>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</si>
  <si>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</si>
  <si>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</si>
  <si>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</si>
  <si>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</si>
  <si>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</si>
  <si>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</si>
  <si>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</si>
  <si>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</si>
  <si>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</si>
  <si>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</si>
  <si>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</si>
  <si>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</si>
  <si>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</si>
  <si>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</si>
  <si>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</si>
  <si>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</si>
  <si>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</si>
  <si>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</si>
  <si>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</si>
  <si>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</si>
  <si>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</si>
  <si>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</si>
  <si>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</si>
  <si>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</si>
  <si>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</si>
  <si>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</si>
  <si>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</si>
  <si>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</si>
  <si>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</si>
  <si>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</si>
  <si>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</si>
  <si>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</si>
  <si>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</si>
  <si>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</si>
  <si>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</si>
  <si>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</si>
  <si>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</si>
  <si>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</si>
  <si>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</si>
  <si>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</si>
  <si>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</si>
  <si>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</si>
  <si>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</si>
  <si>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</si>
  <si>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</si>
  <si>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</si>
  <si>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</si>
  <si>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</si>
  <si>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</si>
  <si>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</si>
  <si>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</si>
  <si>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</si>
  <si>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</si>
  <si>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</si>
  <si>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</si>
  <si>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</si>
  <si>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</si>
  <si>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</si>
  <si>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</si>
  <si>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</si>
  <si>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</si>
  <si>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</si>
  <si>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</si>
  <si>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</si>
  <si>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</si>
  <si>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</si>
  <si>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</si>
  <si>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</si>
  <si>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</si>
  <si>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</si>
  <si>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</si>
  <si>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</si>
  <si>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</si>
  <si>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</si>
  <si>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</si>
  <si>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</si>
  <si>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</si>
  <si>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</si>
  <si>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</si>
  <si>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</si>
  <si>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</si>
  <si>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</si>
  <si>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</si>
  <si>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</si>
  <si>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</si>
  <si>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</si>
  <si>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</si>
  <si>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</si>
  <si>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</si>
  <si>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</si>
  <si>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</si>
  <si>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</si>
  <si>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</si>
  <si>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</si>
  <si>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</si>
  <si>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</si>
  <si>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</si>
  <si>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</si>
  <si>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</si>
  <si>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</si>
  <si>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</si>
  <si>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</si>
  <si>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</si>
  <si>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</si>
  <si>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</si>
  <si>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</si>
  <si>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</si>
  <si>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</si>
  <si>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</si>
  <si>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</si>
  <si>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</si>
  <si>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</si>
  <si>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</si>
  <si>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</si>
  <si>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</si>
  <si>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</si>
  <si>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</si>
  <si>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</si>
  <si>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</si>
  <si>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</si>
  <si>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</si>
  <si>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</si>
  <si>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</si>
  <si>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</si>
  <si>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</si>
  <si>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</si>
  <si>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</si>
  <si>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</si>
  <si>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</si>
  <si>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</si>
  <si>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</si>
  <si>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</si>
  <si>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</si>
  <si>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</si>
  <si>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</si>
  <si>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</si>
  <si>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</si>
  <si>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</si>
  <si>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</si>
  <si>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</si>
  <si>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</si>
  <si>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</si>
  <si>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</si>
  <si>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</si>
  <si>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</si>
  <si>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</si>
  <si>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</si>
  <si>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</si>
  <si>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</si>
  <si>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</si>
  <si>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</si>
  <si>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</si>
  <si>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</si>
  <si>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</si>
  <si>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</si>
  <si>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</si>
  <si>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</si>
  <si>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</si>
  <si>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</si>
  <si>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</si>
  <si>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</si>
  <si>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</si>
  <si>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</si>
  <si>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</si>
  <si>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</si>
  <si>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</si>
  <si>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</si>
  <si>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</si>
  <si>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</si>
  <si>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</si>
  <si>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</si>
  <si>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</si>
  <si>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</si>
  <si>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</si>
  <si>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</si>
  <si>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</si>
  <si>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</si>
  <si>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</si>
  <si>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</si>
  <si>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</si>
  <si>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</si>
  <si>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</si>
  <si>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</si>
  <si>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</si>
  <si>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</si>
  <si>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</si>
  <si>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</si>
  <si>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</si>
  <si>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</si>
  <si>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</si>
  <si>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</si>
  <si>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</si>
  <si>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</si>
  <si>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</si>
  <si>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</si>
  <si>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</si>
  <si>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</si>
  <si>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</si>
  <si>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</si>
  <si>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</si>
  <si>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</si>
  <si>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</si>
  <si>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</si>
  <si>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</si>
  <si>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</si>
  <si>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</si>
  <si>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</si>
  <si>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</si>
  <si>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</si>
  <si>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</si>
  <si>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</si>
  <si>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</si>
  <si>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</si>
  <si>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</si>
  <si>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</si>
  <si>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</si>
  <si>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</si>
  <si>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</si>
  <si>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</si>
  <si>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</si>
  <si>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</si>
  <si>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</si>
  <si>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</si>
  <si>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</si>
  <si>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</si>
  <si>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</si>
  <si>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</si>
  <si>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</si>
  <si>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</si>
  <si>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</si>
  <si>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</si>
  <si>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</si>
  <si>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</si>
  <si>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</si>
  <si>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</si>
  <si>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</si>
  <si>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</si>
  <si>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</si>
  <si>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</si>
  <si>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</si>
  <si>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</si>
  <si>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</si>
  <si>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</si>
  <si>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</si>
  <si>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</si>
  <si>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</si>
  <si>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</si>
  <si>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</si>
  <si>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</si>
  <si>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</si>
  <si>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</si>
  <si>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</si>
  <si>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</si>
  <si>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</si>
  <si>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</si>
  <si>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</si>
  <si>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</si>
  <si>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</si>
  <si>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</si>
  <si>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</si>
  <si>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</si>
  <si>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</si>
  <si>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</si>
  <si>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</si>
  <si>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</si>
  <si>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</si>
  <si>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</si>
  <si>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</si>
  <si>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</si>
  <si>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</si>
  <si>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</si>
  <si>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</si>
  <si>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</si>
  <si>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</si>
  <si>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</si>
  <si>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</si>
  <si>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</si>
  <si>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</si>
  <si>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</si>
  <si>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</si>
  <si>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</si>
  <si>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</si>
  <si>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</si>
  <si>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</si>
  <si>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</si>
  <si>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</si>
  <si>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</si>
  <si>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</si>
  <si>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</si>
  <si>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</si>
  <si>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</si>
  <si>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</si>
  <si>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</si>
  <si>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</si>
  <si>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</si>
  <si>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</si>
  <si>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</si>
  <si>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</si>
  <si>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</si>
  <si>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</si>
  <si>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</si>
  <si>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</si>
  <si>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</si>
  <si>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</si>
  <si>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</si>
  <si>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</si>
  <si>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</si>
  <si>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</si>
  <si>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</si>
  <si>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</si>
  <si>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</si>
  <si>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</si>
  <si>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</si>
  <si>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</si>
  <si>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</si>
  <si>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</si>
  <si>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</si>
  <si>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</si>
  <si>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</si>
  <si>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</si>
  <si>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</si>
  <si>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</si>
  <si>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</si>
  <si>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</si>
  <si>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</si>
  <si>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</si>
  <si>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</si>
  <si>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</si>
  <si>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</si>
  <si>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</si>
  <si>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</si>
  <si>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</si>
  <si>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</si>
  <si>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</si>
  <si>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</si>
  <si>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</si>
  <si>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</si>
  <si>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</si>
  <si>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</si>
  <si>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</si>
  <si>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</si>
  <si>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</si>
  <si>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</si>
  <si>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</si>
  <si>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</si>
  <si>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</si>
  <si>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</si>
  <si>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</si>
  <si>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</si>
  <si>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</si>
  <si>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</si>
  <si>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</si>
  <si>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</si>
  <si>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</si>
  <si>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</si>
  <si>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</si>
  <si>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</si>
  <si>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</si>
  <si>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</si>
  <si>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</si>
  <si>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</si>
  <si>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</si>
  <si>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</si>
  <si>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</si>
  <si>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</si>
  <si>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</si>
  <si>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</si>
  <si>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</si>
  <si>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</si>
  <si>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</si>
  <si>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</si>
  <si>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</si>
  <si>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</si>
  <si>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</si>
  <si>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</si>
  <si>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</si>
  <si>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</si>
  <si>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</si>
  <si>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</si>
  <si>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</si>
  <si>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</si>
  <si>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</si>
  <si>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</si>
  <si>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</si>
  <si>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</si>
  <si>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</si>
  <si>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</si>
  <si>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</si>
  <si>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</si>
  <si>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</si>
  <si>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</si>
  <si>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</si>
  <si>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</si>
  <si>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</si>
  <si>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</si>
  <si>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</si>
  <si>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</si>
  <si>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</si>
  <si>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</si>
  <si>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</si>
  <si>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</si>
  <si>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</si>
  <si>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</si>
  <si>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</si>
  <si>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</si>
  <si>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</si>
  <si>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</si>
  <si>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</si>
  <si>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</si>
  <si>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</si>
  <si>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</si>
  <si>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</si>
  <si>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</si>
  <si>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</si>
  <si>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</si>
  <si>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</si>
  <si>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</si>
  <si>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</si>
  <si>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</si>
  <si>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</si>
  <si>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</si>
  <si>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</si>
  <si>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</si>
  <si>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</si>
  <si>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</si>
  <si>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</si>
  <si>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</si>
  <si>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</si>
  <si>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</si>
  <si>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</si>
  <si>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</si>
  <si>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</si>
  <si>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</si>
  <si>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</si>
  <si>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</si>
  <si>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</si>
  <si>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</si>
  <si>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</si>
  <si>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</si>
  <si>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</si>
  <si>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</si>
  <si>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</si>
  <si>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</si>
  <si>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</si>
  <si>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</si>
  <si>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</si>
  <si>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</si>
  <si>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</si>
  <si>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</si>
  <si>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</si>
  <si>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</si>
  <si>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</si>
  <si>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</si>
  <si>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</si>
  <si>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</si>
  <si>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</si>
  <si>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</si>
  <si>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</si>
  <si>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</si>
  <si>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</si>
  <si>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</si>
  <si>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</si>
  <si>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</si>
  <si>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</si>
  <si>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</si>
  <si>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</si>
  <si>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</si>
  <si>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</si>
  <si>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</si>
  <si>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</si>
  <si>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</si>
  <si>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</si>
  <si>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</si>
  <si>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</si>
  <si>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</si>
  <si>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</si>
  <si>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</si>
  <si>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</si>
  <si>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</si>
  <si>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</si>
  <si>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</si>
  <si>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</si>
  <si>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</si>
  <si>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</si>
  <si>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</si>
  <si>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</si>
  <si>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</si>
  <si>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</si>
  <si>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</si>
  <si>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</si>
  <si>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</si>
  <si>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</si>
  <si>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</si>
  <si>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</si>
  <si>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</si>
  <si>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</si>
  <si>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</si>
  <si>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</si>
  <si>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</si>
  <si>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</si>
  <si>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</si>
  <si>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</si>
  <si>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</si>
  <si>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</si>
  <si>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</si>
  <si>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</si>
  <si>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</si>
  <si>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</si>
  <si>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</si>
  <si>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</si>
  <si>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</si>
  <si>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</si>
  <si>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</si>
  <si>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</si>
  <si>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</si>
  <si>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</si>
  <si>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</si>
  <si>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</si>
  <si>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</si>
  <si>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</si>
  <si>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</si>
  <si>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</si>
  <si>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</si>
  <si>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</si>
  <si>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</si>
  <si>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</si>
  <si>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</si>
  <si>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</si>
  <si>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</si>
  <si>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</si>
  <si>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</si>
  <si>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</si>
  <si>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</si>
  <si>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</si>
  <si>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</si>
  <si>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</si>
  <si>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</si>
  <si>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</si>
  <si>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</si>
  <si>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</si>
  <si>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</si>
  <si>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</si>
  <si>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</si>
  <si>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</si>
  <si>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</si>
  <si>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</si>
  <si>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</si>
  <si>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</si>
  <si>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</si>
  <si>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</si>
  <si>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</si>
  <si>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</si>
  <si>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</si>
  <si>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</si>
  <si>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</si>
  <si>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</si>
  <si>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</si>
  <si>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</si>
  <si>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</si>
  <si>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</si>
  <si>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</si>
  <si>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</si>
  <si>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</si>
  <si>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</si>
  <si>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</si>
  <si>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</si>
  <si>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</si>
  <si>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</si>
  <si>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</si>
  <si>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</si>
  <si>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</si>
  <si>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</si>
  <si>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</si>
  <si>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</si>
  <si>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</si>
  <si>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</si>
  <si>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</si>
  <si>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</si>
  <si>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</si>
  <si>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</si>
  <si>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</si>
  <si>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</si>
  <si>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</si>
  <si>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</si>
  <si>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</si>
  <si>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</si>
  <si>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</si>
  <si>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</si>
  <si>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</si>
  <si>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</si>
  <si>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</si>
  <si>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</si>
  <si>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</si>
  <si>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</si>
  <si>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</si>
  <si>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</si>
  <si>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</si>
  <si>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</si>
  <si>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</si>
  <si>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</si>
  <si>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</si>
  <si>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</si>
  <si>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</si>
  <si>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</si>
  <si>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</si>
  <si>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</si>
  <si>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</si>
  <si>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</si>
  <si>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</si>
  <si>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</si>
  <si>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</si>
  <si>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</si>
  <si>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</si>
  <si>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</si>
  <si>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</si>
  <si>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</si>
  <si>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</si>
  <si>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</si>
  <si>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</si>
  <si>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</si>
  <si>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</si>
  <si>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</si>
  <si>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</si>
  <si>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</si>
  <si>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</si>
  <si>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</si>
  <si>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</si>
  <si>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</si>
  <si>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</si>
  <si>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</si>
  <si>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</si>
  <si>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</si>
  <si>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</si>
  <si>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</si>
  <si>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</si>
  <si>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</si>
  <si>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</si>
  <si>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</si>
  <si>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</si>
  <si>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</si>
  <si>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</si>
  <si>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</si>
  <si>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</si>
  <si>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</si>
  <si>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</si>
  <si>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</si>
  <si>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</si>
  <si>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</si>
  <si>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</si>
  <si>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</si>
  <si>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</si>
  <si>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</si>
  <si>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</si>
  <si>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</si>
  <si>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</si>
  <si>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</si>
  <si>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</si>
  <si>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</si>
  <si>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</si>
  <si>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</si>
  <si>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</si>
  <si>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</si>
  <si>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</si>
  <si>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</si>
  <si>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</si>
  <si>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</si>
  <si>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</si>
  <si>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</si>
  <si>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</si>
  <si>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</si>
  <si>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</si>
  <si>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</si>
  <si>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</si>
  <si>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</si>
  <si>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</si>
  <si>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</si>
  <si>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</si>
  <si>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</si>
  <si>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</si>
  <si>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</si>
  <si>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</si>
  <si>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</si>
  <si>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</si>
  <si>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</si>
  <si>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</si>
  <si>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</si>
  <si>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</si>
  <si>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</si>
  <si>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</si>
  <si>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</si>
  <si>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</si>
  <si>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</si>
  <si>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</si>
  <si>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</si>
  <si>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</si>
  <si>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</si>
  <si>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</si>
  <si>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</si>
  <si>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</si>
  <si>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</si>
  <si>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</si>
  <si>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</si>
  <si>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</si>
  <si>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</si>
  <si>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</si>
  <si>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</si>
  <si>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</si>
  <si>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</si>
  <si>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</si>
  <si>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</si>
  <si>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</si>
  <si>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</si>
  <si>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</si>
  <si>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</si>
  <si>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</si>
  <si>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</si>
  <si>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</si>
  <si>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</si>
  <si>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</si>
  <si>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</si>
  <si>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</si>
  <si>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</si>
  <si>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</si>
  <si>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</si>
  <si>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</si>
  <si>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</si>
  <si>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</si>
  <si>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</si>
  <si>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</si>
  <si>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</si>
  <si>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</si>
  <si>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</si>
  <si>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</si>
  <si>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</si>
  <si>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</si>
  <si>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</si>
  <si>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</si>
  <si>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</si>
  <si>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</si>
  <si>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</si>
  <si>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</si>
  <si>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</si>
  <si>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</si>
  <si>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</si>
  <si>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</si>
  <si>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</si>
  <si>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</si>
  <si>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</si>
  <si>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</si>
  <si>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</si>
  <si>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</si>
  <si>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</si>
  <si>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</si>
  <si>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</si>
  <si>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</si>
  <si>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</si>
  <si>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</si>
  <si>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</si>
  <si>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</si>
  <si>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</si>
  <si>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</si>
  <si>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</si>
  <si>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</si>
  <si>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</si>
  <si>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</si>
  <si>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</si>
  <si>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</si>
  <si>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</si>
  <si>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</si>
  <si>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</si>
  <si>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</si>
  <si>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</si>
  <si>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</si>
  <si>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</si>
  <si>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</si>
  <si>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</si>
  <si>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</si>
  <si>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</si>
  <si>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</si>
  <si>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</si>
  <si>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</si>
  <si>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</si>
  <si>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</si>
  <si>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</si>
  <si>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</si>
  <si>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</si>
  <si>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</si>
  <si>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</si>
  <si>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</si>
  <si>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</si>
  <si>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</si>
  <si>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</si>
  <si>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</si>
  <si>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</si>
  <si>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</si>
  <si>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</si>
  <si>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</si>
  <si>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</si>
  <si>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</si>
  <si>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</si>
  <si>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</si>
  <si>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</si>
  <si>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</si>
  <si>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</si>
  <si>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</si>
  <si>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</si>
  <si>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</si>
  <si>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</si>
  <si>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</si>
  <si>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</si>
  <si>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</si>
  <si>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</si>
  <si>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</si>
  <si>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</si>
  <si>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</si>
  <si>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</si>
  <si>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</si>
  <si>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</si>
  <si>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</si>
  <si>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</si>
  <si>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</si>
  <si>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</si>
  <si>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</si>
  <si>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</si>
  <si>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</si>
  <si>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</si>
  <si>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</si>
  <si>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</si>
  <si>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</si>
  <si>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</si>
  <si>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</si>
  <si>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</si>
  <si>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</si>
  <si>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</si>
  <si>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</si>
  <si>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</si>
  <si>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</si>
  <si>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</si>
  <si>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</si>
  <si>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</si>
  <si>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</si>
  <si>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</si>
  <si>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</si>
  <si>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</si>
  <si>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</si>
  <si>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</si>
  <si>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</si>
  <si>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</si>
  <si>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</si>
  <si>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</si>
  <si>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</si>
  <si>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</si>
  <si>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</si>
  <si>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</si>
  <si>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</si>
  <si>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</si>
  <si>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</si>
  <si>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</si>
  <si>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</si>
  <si>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</si>
  <si>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</si>
  <si>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</si>
  <si>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</si>
  <si>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</si>
  <si>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</si>
  <si>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</si>
  <si>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</si>
  <si>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</si>
  <si>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</si>
  <si>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</si>
  <si>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</si>
  <si>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</si>
  <si>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</si>
  <si>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</si>
  <si>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</si>
  <si>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</si>
  <si>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</si>
  <si>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</si>
  <si>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</si>
  <si>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</si>
  <si>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</si>
  <si>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</si>
  <si>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</si>
  <si>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</si>
  <si>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</si>
  <si>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</si>
  <si>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</si>
  <si>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</si>
  <si>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</si>
  <si>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</si>
  <si>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</si>
  <si>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</si>
  <si>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</si>
  <si>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</si>
  <si>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</si>
  <si>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</si>
  <si>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</si>
  <si>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</si>
  <si>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</si>
  <si>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</si>
  <si>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</si>
  <si>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</si>
  <si>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</si>
  <si>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</si>
  <si>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</si>
  <si>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</si>
  <si>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</si>
  <si>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</si>
  <si>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</si>
  <si>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</si>
  <si>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</si>
  <si>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</si>
  <si>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</si>
  <si>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</si>
  <si>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</si>
  <si>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</si>
  <si>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</si>
  <si>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</si>
  <si>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</si>
  <si>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</si>
  <si>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</si>
  <si>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</si>
  <si>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</si>
  <si>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</si>
  <si>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</si>
  <si>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</si>
  <si>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</si>
  <si>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</si>
  <si>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</si>
  <si>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</si>
  <si>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</si>
  <si>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</si>
  <si>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</si>
  <si>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</si>
  <si>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</si>
  <si>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</si>
  <si>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</si>
  <si>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</si>
  <si>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</si>
  <si>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</si>
  <si>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</si>
  <si>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</si>
  <si>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</si>
  <si>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</si>
  <si>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</si>
  <si>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</si>
  <si>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</si>
  <si>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</si>
  <si>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</si>
  <si>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</si>
  <si>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</si>
  <si>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</si>
  <si>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</si>
  <si>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</si>
  <si>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</si>
  <si>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</si>
  <si>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</si>
  <si>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</si>
  <si>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</si>
  <si>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</si>
  <si>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</si>
  <si>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</si>
  <si>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</si>
  <si>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</si>
  <si>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</si>
  <si>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</si>
  <si>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</si>
  <si>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</si>
  <si>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</si>
  <si>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</si>
  <si>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</si>
  <si>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</si>
  <si>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</si>
  <si>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</si>
  <si>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</si>
  <si>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</si>
  <si>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</si>
  <si>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</si>
  <si>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</si>
  <si>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</si>
  <si>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</si>
  <si>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</si>
  <si>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</si>
  <si>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</si>
  <si>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</si>
  <si>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</si>
  <si>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</si>
  <si>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</si>
  <si>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</si>
  <si>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</si>
  <si>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</si>
  <si>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</si>
  <si>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</si>
  <si>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</si>
  <si>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</si>
  <si>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</si>
  <si>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</si>
  <si>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</si>
  <si>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</si>
  <si>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</si>
  <si>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</si>
  <si>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</si>
  <si>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</si>
  <si>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</si>
  <si>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</si>
  <si>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</si>
  <si>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</si>
  <si>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</si>
  <si>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</si>
  <si>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</si>
  <si>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</si>
  <si>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</si>
  <si>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</si>
  <si>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</si>
  <si>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</si>
  <si>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</si>
  <si>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</si>
  <si>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</si>
  <si>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</si>
  <si>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</si>
  <si>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</si>
  <si>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</si>
  <si>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</si>
  <si>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</si>
  <si>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</si>
  <si>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</si>
  <si>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</si>
  <si>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</si>
  <si>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</si>
  <si>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</si>
  <si>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</si>
  <si>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</si>
  <si>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</si>
  <si>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</si>
  <si>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</si>
  <si>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</si>
  <si>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</si>
  <si>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</si>
  <si>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</si>
  <si>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</si>
  <si>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</si>
  <si>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</si>
  <si>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</si>
  <si>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</si>
  <si>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</si>
  <si>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</si>
  <si>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</si>
  <si>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</si>
  <si>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</si>
  <si>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</si>
  <si>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</si>
  <si>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</si>
  <si>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</si>
  <si>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</si>
  <si>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</si>
  <si>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</si>
  <si>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</si>
  <si>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</si>
  <si>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</si>
  <si>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</si>
  <si>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</si>
  <si>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</si>
  <si>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</si>
  <si>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</si>
  <si>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</si>
  <si>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</si>
  <si>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</si>
  <si>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</si>
  <si>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</si>
  <si>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</si>
  <si>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</si>
  <si>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</si>
  <si>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</si>
  <si>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</si>
  <si>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</si>
  <si>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</si>
  <si>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</si>
  <si>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</si>
  <si>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</si>
  <si>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</si>
  <si>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</si>
  <si>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</si>
  <si>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</si>
  <si>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</si>
  <si>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</si>
  <si>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</si>
  <si>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</si>
  <si>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</si>
  <si>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</si>
  <si>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</si>
  <si>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</si>
  <si>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</si>
  <si>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</si>
  <si>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</si>
  <si>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</si>
  <si>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</si>
  <si>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</si>
  <si>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</si>
  <si>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</si>
  <si>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</si>
  <si>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</si>
  <si>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</si>
  <si>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</si>
  <si>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</si>
  <si>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</si>
  <si>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</si>
  <si>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</si>
  <si>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</si>
  <si>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</si>
  <si>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</si>
  <si>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</si>
  <si>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</si>
  <si>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</si>
  <si>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</si>
  <si>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</si>
  <si>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</si>
  <si>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</si>
  <si>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</si>
  <si>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</si>
  <si>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</si>
  <si>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</si>
  <si>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</si>
  <si>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</si>
  <si>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</si>
  <si>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</si>
  <si>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</si>
  <si>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</si>
  <si>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</si>
  <si>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</si>
  <si>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</si>
  <si>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</si>
  <si>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</si>
  <si>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</si>
  <si>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</si>
  <si>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</si>
  <si>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</si>
  <si>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</si>
  <si>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</si>
  <si>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</si>
  <si>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</si>
  <si>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</si>
  <si>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</si>
  <si>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</si>
  <si>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</si>
  <si>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</si>
  <si>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</si>
  <si>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</si>
  <si>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</si>
  <si>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</si>
  <si>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</si>
  <si>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</si>
  <si>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</si>
  <si>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</si>
  <si>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</si>
  <si>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</si>
  <si>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</si>
  <si>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</si>
  <si>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</si>
  <si>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</si>
  <si>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</si>
  <si>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</si>
  <si>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</si>
  <si>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</si>
  <si>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</si>
  <si>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</si>
  <si>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</si>
  <si>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</si>
  <si>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</si>
  <si>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</si>
  <si>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</si>
  <si>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</si>
  <si>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</si>
  <si>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</si>
  <si>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</si>
  <si>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</si>
  <si>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</si>
  <si>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</si>
  <si>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</si>
  <si>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</si>
  <si>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</si>
  <si>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</si>
  <si>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</si>
  <si>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</si>
  <si>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</si>
  <si>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</si>
  <si>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</si>
  <si>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</si>
  <si>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</si>
  <si>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</si>
  <si>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</si>
  <si>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</si>
  <si>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</si>
  <si>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</si>
  <si>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</si>
  <si>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</si>
  <si>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</si>
  <si>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</si>
  <si>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</si>
  <si>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</si>
  <si>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</si>
  <si>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</si>
  <si>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</si>
  <si>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</si>
  <si>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</si>
  <si>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</si>
  <si>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</si>
  <si>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</si>
  <si>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</si>
  <si>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</si>
  <si>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</si>
  <si>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</si>
  <si>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</si>
  <si>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</si>
  <si>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</si>
  <si>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</si>
  <si>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</si>
  <si>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</si>
  <si>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</si>
  <si>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</si>
  <si>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</si>
  <si>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</si>
  <si>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</si>
  <si>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</si>
  <si>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</si>
  <si>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</si>
  <si>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</si>
  <si>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</si>
  <si>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</si>
  <si>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</si>
  <si>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</si>
  <si>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</si>
  <si>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</si>
  <si>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</si>
  <si>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</si>
  <si>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</si>
  <si>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</si>
  <si>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</si>
  <si>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</si>
  <si>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</si>
  <si>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</si>
  <si>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</si>
  <si>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</si>
  <si>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</si>
  <si>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</si>
  <si>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</si>
  <si>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</si>
  <si>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</si>
  <si>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</si>
  <si>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</si>
  <si>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</si>
  <si>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</si>
  <si>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</si>
  <si>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</si>
  <si>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</si>
  <si>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</si>
  <si>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</si>
  <si>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</si>
  <si>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</si>
  <si>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</si>
  <si>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</si>
  <si>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</si>
  <si>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</si>
  <si>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</si>
  <si>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</si>
  <si>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</si>
  <si>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</si>
  <si>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</si>
  <si>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</si>
  <si>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</si>
  <si>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</si>
  <si>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</si>
  <si>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</si>
  <si>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</si>
  <si>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</si>
  <si>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</si>
  <si>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</si>
  <si>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</si>
  <si>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</si>
  <si>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</si>
  <si>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</si>
  <si>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</si>
  <si>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</si>
  <si>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</si>
  <si>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</si>
  <si>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</si>
  <si>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</si>
  <si>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</si>
  <si>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</si>
  <si>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</si>
  <si>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</si>
  <si>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</si>
  <si>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</si>
  <si>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</si>
  <si>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</si>
  <si>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</si>
  <si>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</si>
  <si>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</si>
  <si>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</si>
  <si>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</si>
  <si>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</si>
  <si>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</si>
  <si>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</si>
  <si>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</si>
  <si>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</si>
  <si>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</si>
  <si>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</si>
  <si>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</si>
  <si>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</si>
  <si>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</si>
  <si>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</si>
  <si>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</si>
  <si>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</si>
  <si>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</si>
  <si>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</si>
  <si>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</si>
  <si>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</si>
  <si>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</si>
  <si>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</si>
  <si>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</si>
  <si>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</si>
  <si>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</si>
  <si>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</si>
  <si>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</si>
  <si>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</si>
  <si>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</si>
  <si>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</si>
  <si>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</si>
  <si>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</si>
  <si>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</si>
  <si>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</si>
  <si>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</si>
  <si>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</si>
  <si>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</si>
  <si>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</si>
  <si>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</si>
  <si>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</si>
  <si>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</si>
  <si>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</si>
  <si>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</si>
  <si>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</si>
  <si>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</si>
  <si>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</si>
  <si>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</si>
  <si>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</si>
  <si>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</si>
  <si>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</si>
  <si>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</si>
  <si>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</si>
  <si>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</si>
  <si>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</si>
  <si>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</si>
  <si>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</si>
  <si>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</si>
  <si>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</si>
  <si>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</si>
  <si>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</si>
  <si>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</si>
  <si>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</si>
  <si>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</si>
  <si>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</si>
  <si>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</si>
  <si>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</si>
  <si>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</si>
  <si>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</si>
  <si>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</si>
  <si>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</si>
  <si>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</si>
  <si>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</si>
  <si>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</si>
  <si>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</si>
  <si>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</si>
  <si>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</si>
  <si>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</si>
  <si>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</si>
  <si>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</si>
  <si>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</si>
  <si>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</si>
  <si>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</si>
  <si>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</si>
  <si>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</si>
  <si>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</si>
  <si>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</si>
  <si>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</si>
  <si>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</si>
  <si>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</si>
  <si>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</si>
  <si>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</si>
  <si>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</si>
  <si>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</si>
  <si>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</si>
  <si>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</si>
  <si>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</si>
  <si>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</si>
  <si>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</si>
  <si>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</si>
  <si>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</si>
  <si>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</si>
  <si>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</si>
  <si>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</si>
  <si>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</si>
  <si>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</si>
  <si>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</si>
  <si>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</si>
  <si>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</si>
  <si>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</si>
  <si>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</si>
  <si>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</si>
  <si>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</si>
  <si>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</si>
  <si>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</si>
  <si>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</si>
  <si>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</si>
  <si>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</si>
  <si>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</si>
  <si>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</si>
  <si>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</si>
  <si>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</si>
  <si>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</si>
  <si>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</si>
  <si>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</si>
  <si>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</si>
  <si>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</si>
  <si>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</si>
  <si>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</si>
  <si>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</si>
  <si>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</si>
  <si>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</si>
  <si>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</si>
  <si>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</si>
  <si>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</si>
  <si>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</si>
  <si>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</si>
  <si>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</si>
  <si>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</si>
  <si>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</si>
  <si>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</si>
  <si>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</si>
  <si>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</si>
  <si>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</si>
  <si>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</si>
  <si>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</si>
  <si>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</si>
  <si>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</si>
  <si>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</si>
  <si>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</si>
  <si>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</si>
  <si>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</si>
  <si>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</si>
  <si>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</si>
  <si>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</si>
  <si>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</si>
  <si>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</si>
  <si>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</si>
  <si>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</si>
  <si>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</si>
  <si>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</si>
  <si>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</si>
  <si>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</si>
  <si>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</si>
  <si>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</si>
  <si>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</si>
  <si>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</si>
  <si>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</si>
  <si>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</si>
  <si>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</si>
  <si>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</si>
  <si>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</si>
  <si>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</si>
  <si>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</si>
  <si>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</si>
  <si>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</si>
  <si>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</si>
  <si>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</si>
  <si>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</si>
  <si>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</si>
  <si>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</si>
  <si>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</si>
  <si>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</si>
  <si>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</si>
  <si>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</si>
  <si>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</si>
  <si>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</si>
  <si>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</si>
  <si>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</si>
  <si>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</si>
  <si>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</si>
  <si>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</si>
  <si>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</si>
  <si>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</si>
  <si>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</si>
  <si>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</si>
  <si>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</si>
  <si>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</si>
  <si>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</si>
  <si>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</si>
  <si>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</si>
  <si>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</si>
  <si>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</si>
  <si>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</si>
  <si>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</si>
  <si>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</si>
  <si>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</si>
  <si>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</si>
  <si>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</si>
  <si>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</si>
  <si>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</si>
  <si>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</si>
  <si>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</si>
  <si>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</si>
  <si>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</si>
  <si>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</si>
  <si>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</si>
  <si>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</si>
  <si>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</si>
  <si>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</si>
  <si>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</si>
  <si>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</si>
  <si>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</si>
  <si>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</si>
  <si>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</si>
  <si>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</si>
  <si>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</si>
  <si>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</si>
  <si>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</si>
  <si>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</si>
  <si>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</si>
  <si>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</si>
  <si>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</si>
  <si>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</si>
  <si>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</si>
  <si>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</si>
  <si>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</si>
  <si>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</si>
  <si>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</si>
  <si>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</si>
  <si>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</si>
  <si>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</si>
  <si>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</si>
  <si>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</si>
  <si>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</si>
  <si>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</si>
  <si>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</si>
  <si>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</si>
  <si>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</si>
  <si>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</si>
  <si>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</si>
  <si>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</si>
  <si>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</si>
  <si>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</si>
  <si>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</si>
  <si>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</si>
  <si>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</si>
  <si>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</si>
  <si>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</si>
  <si>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</si>
  <si>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</si>
  <si>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</si>
  <si>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</si>
  <si>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</si>
  <si>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</si>
  <si>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</si>
  <si>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</si>
  <si>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</si>
  <si>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</si>
  <si>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</si>
  <si>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</si>
  <si>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</si>
  <si>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</si>
  <si>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</si>
  <si>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</si>
  <si>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</si>
  <si>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</si>
  <si>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</si>
  <si>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</si>
  <si>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</si>
  <si>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</si>
  <si>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</si>
  <si>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</si>
  <si>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</si>
  <si>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</si>
  <si>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</si>
  <si>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</si>
  <si>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</si>
  <si>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</si>
  <si>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</si>
  <si>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</si>
  <si>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</si>
  <si>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</si>
  <si>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</si>
  <si>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</si>
  <si>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</si>
  <si>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</si>
  <si>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</si>
  <si>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</si>
  <si>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</si>
  <si>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</si>
  <si>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</si>
  <si>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</si>
  <si>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</si>
  <si>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</si>
  <si>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</si>
  <si>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</si>
  <si>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</si>
  <si>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</si>
  <si>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</si>
  <si>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</si>
  <si>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</si>
  <si>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</si>
  <si>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</si>
  <si>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</si>
  <si>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</si>
  <si>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</si>
  <si>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</si>
  <si>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</si>
  <si>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</si>
  <si>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</si>
  <si>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</si>
  <si>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</si>
  <si>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</si>
  <si>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</si>
  <si>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</si>
  <si>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</si>
  <si>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</si>
  <si>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</si>
  <si>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</si>
  <si>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</si>
  <si>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</si>
  <si>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</si>
  <si>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</si>
  <si>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</si>
  <si>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</si>
  <si>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</si>
  <si>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</si>
  <si>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</si>
  <si>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</si>
  <si>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</si>
  <si>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</si>
  <si>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</si>
  <si>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</si>
  <si>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</si>
  <si>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</si>
  <si>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</si>
  <si>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</si>
  <si>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</si>
  <si>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</si>
  <si>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</si>
  <si>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</si>
  <si>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</si>
  <si>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</si>
  <si>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</si>
  <si>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</si>
  <si>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</si>
  <si>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</si>
  <si>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</si>
  <si>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</si>
  <si>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</si>
  <si>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</si>
  <si>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</si>
  <si>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</si>
  <si>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</si>
  <si>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</si>
  <si>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</si>
  <si>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</si>
  <si>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</si>
  <si>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</si>
  <si>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</si>
  <si>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</si>
  <si>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</si>
  <si>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</si>
  <si>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</si>
  <si>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</si>
  <si>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</si>
  <si>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</si>
  <si>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</si>
  <si>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</si>
  <si>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</si>
  <si>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</si>
  <si>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</si>
  <si>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</si>
  <si>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</si>
  <si>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</si>
  <si>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</si>
  <si>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</si>
  <si>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</si>
  <si>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</si>
  <si>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</si>
  <si>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</si>
  <si>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</si>
  <si>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</si>
  <si>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</si>
  <si>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</si>
  <si>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</si>
  <si>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</si>
  <si>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</si>
  <si>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</si>
  <si>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</si>
  <si>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</si>
  <si>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</si>
  <si>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</si>
  <si>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</si>
  <si>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</si>
  <si>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</si>
  <si>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</si>
  <si>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</si>
  <si>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</si>
  <si>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</si>
  <si>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</si>
  <si>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</si>
  <si>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</si>
  <si>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</si>
  <si>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</si>
  <si>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</si>
  <si>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</si>
  <si>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</si>
  <si>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</si>
  <si>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</si>
  <si>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</si>
  <si>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</si>
  <si>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</si>
  <si>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</si>
  <si>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</si>
  <si>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</si>
  <si>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</si>
  <si>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</si>
  <si>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</si>
  <si>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</si>
  <si>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</si>
  <si>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</si>
  <si>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</si>
  <si>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</si>
  <si>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</si>
  <si>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</si>
  <si>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</si>
  <si>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</si>
  <si>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</si>
  <si>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</si>
  <si>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</si>
  <si>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</si>
  <si>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</si>
  <si>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</si>
  <si>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</si>
  <si>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</si>
  <si>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</si>
  <si>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</si>
  <si>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</si>
  <si>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</si>
  <si>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</si>
  <si>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</si>
  <si>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</si>
  <si>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</si>
  <si>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</si>
  <si>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</si>
  <si>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</si>
  <si>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</si>
  <si>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</si>
  <si>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</si>
  <si>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</si>
  <si>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</si>
  <si>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</si>
  <si>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</si>
  <si>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</si>
  <si>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</si>
  <si>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</si>
  <si>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</si>
  <si>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</si>
  <si>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</si>
  <si>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</si>
  <si>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</si>
  <si>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</si>
  <si>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</si>
  <si>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</si>
  <si>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</si>
  <si>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</si>
  <si>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</si>
  <si>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</si>
  <si>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</si>
  <si>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</si>
  <si>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</si>
  <si>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</si>
  <si>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</si>
  <si>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</si>
  <si>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</si>
  <si>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</si>
  <si>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</si>
  <si>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</si>
  <si>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</si>
  <si>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</si>
  <si>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</si>
  <si>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</si>
  <si>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</si>
  <si>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</si>
  <si>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</si>
  <si>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</si>
  <si>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</si>
  <si>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</si>
  <si>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</si>
  <si>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</si>
  <si>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</si>
  <si>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</si>
  <si>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</si>
  <si>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</si>
  <si>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</si>
  <si>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</si>
  <si>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</si>
  <si>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</si>
  <si>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</si>
  <si>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</si>
  <si>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</si>
  <si>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</si>
  <si>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</si>
  <si>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</si>
  <si>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</si>
  <si>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</si>
  <si>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</si>
  <si>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</si>
  <si>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</si>
  <si>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</si>
  <si>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</si>
  <si>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</si>
  <si>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</si>
  <si>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</si>
  <si>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</si>
  <si>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</si>
  <si>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</si>
  <si>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</si>
  <si>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</si>
  <si>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</si>
  <si>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</si>
  <si>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</si>
  <si>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</si>
  <si>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</si>
  <si>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</si>
  <si>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</si>
  <si>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</si>
  <si>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</si>
  <si>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</si>
  <si>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</si>
  <si>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</si>
  <si>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</si>
  <si>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</si>
  <si>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</si>
  <si>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</si>
  <si>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</si>
  <si>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</si>
  <si>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</si>
  <si>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</si>
  <si>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</si>
  <si>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</si>
  <si>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</si>
  <si>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</si>
  <si>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</si>
  <si>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</si>
  <si>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</si>
  <si>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</si>
  <si>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</si>
  <si>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</si>
  <si>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</si>
  <si>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</si>
  <si>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</si>
  <si>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</si>
  <si>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</si>
  <si>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</si>
  <si>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</si>
  <si>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</si>
  <si>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</si>
  <si>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</si>
  <si>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</si>
  <si>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</si>
  <si>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</si>
  <si>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</si>
  <si>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</si>
  <si>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</si>
  <si>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</si>
  <si>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</si>
  <si>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</si>
  <si>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</si>
  <si>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</si>
  <si>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</si>
  <si>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</si>
  <si>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</si>
  <si>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</si>
  <si>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</si>
  <si>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</si>
  <si>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</si>
  <si>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</si>
  <si>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</si>
  <si>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</si>
  <si>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</si>
  <si>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</si>
  <si>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</si>
  <si>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</si>
  <si>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</si>
  <si>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</si>
  <si>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</si>
  <si>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</si>
  <si>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</si>
  <si>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</si>
  <si>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</si>
  <si>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</si>
  <si>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</si>
  <si>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</si>
  <si>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</si>
  <si>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</si>
  <si>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</si>
  <si>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</si>
  <si>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</si>
  <si>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</si>
  <si>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</si>
  <si>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</si>
  <si>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</si>
  <si>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</si>
  <si>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</si>
  <si>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</si>
  <si>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</si>
  <si>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</si>
  <si>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</si>
  <si>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</si>
  <si>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</si>
  <si>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</si>
  <si>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</si>
  <si>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</si>
  <si>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</si>
  <si>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</si>
  <si>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</si>
  <si>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</si>
  <si>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</si>
  <si>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</si>
  <si>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</si>
  <si>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</si>
  <si>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</si>
  <si>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</si>
  <si>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</si>
  <si>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</si>
  <si>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</si>
  <si>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</si>
  <si>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</si>
  <si>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</si>
  <si>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</si>
  <si>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</si>
  <si>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</si>
  <si>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</si>
  <si>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</si>
  <si>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</si>
  <si>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</si>
  <si>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</si>
  <si>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</si>
  <si>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</si>
  <si>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</si>
  <si>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</si>
  <si>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</si>
  <si>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</si>
  <si>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</si>
  <si>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</si>
  <si>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</si>
  <si>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</si>
  <si>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</si>
  <si>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</si>
  <si>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</si>
  <si>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</si>
  <si>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</si>
  <si>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</si>
  <si>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</si>
  <si>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</si>
  <si>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</si>
  <si>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</si>
  <si>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</si>
  <si>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</si>
  <si>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</si>
  <si>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</si>
  <si>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</si>
  <si>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</si>
  <si>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</si>
  <si>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</si>
  <si>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</si>
  <si>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</si>
  <si>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</si>
  <si>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</si>
  <si>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</si>
  <si>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</si>
  <si>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</si>
  <si>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</si>
  <si>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</si>
  <si>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</si>
  <si>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</si>
  <si>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</si>
  <si>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</si>
  <si>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</si>
  <si>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</si>
  <si>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</si>
  <si>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</si>
  <si>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</si>
  <si>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</si>
  <si>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</si>
  <si>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</si>
  <si>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</si>
  <si>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</si>
  <si>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</si>
  <si>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</si>
  <si>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</si>
  <si>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</si>
  <si>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</si>
  <si>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</si>
  <si>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</si>
  <si>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</si>
  <si>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</si>
  <si>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</si>
  <si>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</si>
  <si>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</si>
  <si>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</si>
  <si>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</si>
  <si>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</si>
  <si>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</si>
  <si>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</si>
  <si>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</si>
  <si>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</si>
  <si>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</si>
  <si>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</si>
  <si>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</si>
  <si>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</si>
  <si>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</si>
  <si>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</si>
  <si>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</si>
  <si>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</si>
  <si>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</si>
  <si>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</si>
  <si>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</si>
  <si>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</si>
  <si>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</si>
  <si>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</si>
  <si>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</si>
  <si>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</si>
  <si>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</si>
  <si>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</si>
  <si>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</si>
  <si>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</si>
  <si>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</si>
  <si>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</si>
  <si>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</si>
  <si>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</si>
  <si>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</si>
  <si>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</si>
  <si>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</si>
  <si>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</si>
  <si>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</si>
  <si>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</si>
  <si>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</si>
  <si>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</si>
  <si>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</si>
  <si>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</si>
  <si>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</si>
  <si>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</si>
  <si>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</si>
  <si>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</si>
  <si>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</si>
  <si>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</si>
  <si>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</si>
  <si>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</si>
  <si>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</si>
  <si>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</si>
  <si>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</si>
  <si>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</si>
  <si>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</si>
  <si>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</si>
  <si>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</si>
  <si>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</si>
  <si>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</si>
  <si>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</si>
  <si>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</si>
  <si>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</si>
  <si>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</si>
  <si>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</si>
  <si>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</si>
  <si>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</si>
  <si>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</si>
  <si>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</si>
  <si>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</si>
  <si>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</si>
  <si>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</si>
  <si>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</si>
  <si>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</si>
  <si>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</si>
  <si>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</si>
  <si>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</si>
  <si>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</si>
  <si>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</si>
  <si>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</si>
  <si>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</si>
  <si>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</si>
  <si>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</si>
  <si>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</si>
  <si>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</si>
  <si>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</si>
  <si>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</si>
  <si>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</si>
  <si>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</si>
  <si>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</si>
  <si>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</si>
  <si>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</si>
  <si>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</si>
  <si>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</si>
  <si>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</si>
  <si>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</si>
  <si>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</si>
  <si>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</si>
  <si>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</si>
  <si>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</si>
  <si>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</si>
  <si>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</si>
  <si>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</si>
  <si>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</si>
  <si>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</si>
  <si>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</si>
  <si>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</si>
  <si>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</si>
  <si>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</si>
  <si>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</si>
  <si>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</si>
  <si>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</si>
  <si>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</si>
  <si>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</si>
  <si>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</si>
  <si>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</si>
  <si>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</si>
  <si>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</si>
  <si>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</si>
  <si>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</si>
  <si>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</si>
  <si>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</si>
  <si>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</si>
  <si>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</si>
  <si>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</si>
  <si>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</si>
  <si>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</si>
  <si>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</si>
  <si>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</si>
  <si>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</si>
  <si>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</si>
  <si>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</si>
  <si>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</si>
  <si>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</si>
  <si>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</si>
  <si>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</si>
  <si>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</si>
  <si>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</si>
  <si>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</si>
  <si>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</si>
  <si>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</si>
  <si>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</si>
  <si>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</si>
  <si>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</si>
  <si>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</si>
  <si>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</si>
  <si>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</si>
  <si>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</si>
  <si>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</si>
  <si>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</si>
  <si>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</si>
  <si>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</si>
  <si>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</si>
  <si>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</si>
  <si>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</si>
  <si>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</si>
  <si>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</si>
  <si>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</si>
  <si>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</si>
  <si>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</si>
  <si>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</si>
  <si>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</si>
  <si>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</si>
  <si>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</si>
  <si>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</si>
  <si>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</si>
  <si>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</si>
  <si>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</si>
  <si>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</si>
  <si>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</si>
  <si>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</si>
  <si>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</si>
  <si>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</si>
  <si>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</si>
  <si>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</si>
  <si>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</si>
  <si>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</si>
  <si>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</si>
  <si>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</si>
  <si>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</si>
  <si>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</si>
  <si>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</si>
  <si>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</si>
  <si>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</si>
  <si>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</si>
  <si>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</si>
  <si>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</si>
  <si>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</si>
  <si>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</si>
  <si>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</si>
  <si>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</si>
  <si>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</si>
  <si>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</si>
  <si>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</si>
  <si>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</si>
  <si>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</si>
  <si>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</si>
  <si>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</si>
  <si>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</si>
  <si>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</si>
  <si>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</si>
  <si>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</si>
  <si>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</si>
  <si>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</si>
  <si>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</si>
  <si>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</si>
  <si>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</si>
  <si>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</si>
  <si>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</si>
  <si>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</si>
  <si>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</si>
  <si>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</si>
  <si>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</si>
  <si>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</si>
  <si>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</si>
  <si>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</si>
  <si>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</si>
  <si>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</si>
  <si>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</si>
  <si>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</si>
  <si>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</si>
  <si>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</si>
  <si>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</si>
  <si>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</si>
  <si>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</si>
  <si>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</si>
  <si>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</si>
  <si>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</si>
  <si>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</si>
  <si>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</si>
  <si>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</si>
  <si>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</si>
  <si>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</si>
  <si>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</si>
  <si>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</si>
  <si>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</si>
  <si>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</si>
  <si>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</si>
  <si>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</si>
  <si>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</si>
  <si>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</si>
  <si>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</si>
  <si>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</si>
  <si>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</si>
  <si>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</si>
  <si>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</si>
  <si>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</si>
  <si>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</si>
  <si>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</si>
  <si>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</si>
  <si>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</si>
  <si>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</si>
  <si>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</si>
  <si>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</si>
  <si>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</si>
  <si>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</si>
  <si>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</si>
  <si>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</si>
  <si>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</si>
  <si>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</si>
  <si>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</si>
  <si>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</si>
  <si>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</si>
  <si>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</si>
  <si>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</si>
  <si>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</si>
  <si>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</si>
  <si>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</si>
  <si>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</si>
  <si>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</si>
  <si>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</si>
  <si>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</si>
  <si>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</si>
  <si>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</si>
  <si>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</si>
  <si>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</si>
  <si>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</si>
  <si>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</si>
  <si>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</si>
  <si>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</si>
  <si>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</si>
  <si>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</si>
  <si>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</si>
  <si>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</si>
  <si>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</si>
  <si>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</si>
  <si>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</si>
  <si>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</si>
  <si>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</si>
  <si>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</si>
  <si>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</si>
  <si>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</si>
  <si>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</si>
  <si>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</si>
  <si>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</si>
  <si>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</si>
  <si>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</si>
  <si>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</si>
  <si>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</si>
  <si>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</si>
  <si>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</si>
  <si>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</si>
  <si>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</si>
  <si>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</si>
  <si>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</si>
  <si>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</si>
  <si>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</si>
  <si>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</si>
  <si>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</si>
  <si>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</si>
  <si>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</si>
  <si>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</si>
  <si>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</si>
  <si>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</si>
  <si>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</si>
  <si>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</si>
  <si>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</si>
  <si>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</si>
  <si>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</si>
  <si>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</si>
  <si>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</si>
  <si>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</si>
  <si>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</si>
  <si>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</si>
  <si>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</si>
  <si>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</si>
  <si>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</si>
  <si>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</si>
  <si>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</si>
  <si>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</si>
  <si>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</si>
  <si>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</si>
  <si>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</si>
  <si>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</si>
  <si>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</si>
  <si>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</si>
  <si>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</si>
  <si>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</si>
  <si>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</si>
  <si>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</si>
  <si>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</si>
  <si>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</si>
  <si>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</si>
  <si>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</si>
  <si>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</si>
  <si>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</si>
  <si>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</si>
  <si>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</si>
  <si>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</si>
  <si>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</si>
  <si>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</si>
  <si>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</si>
  <si>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</si>
  <si>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</si>
  <si>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</si>
  <si>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</si>
  <si>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</si>
  <si>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</si>
  <si>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</si>
  <si>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</si>
  <si>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</si>
  <si>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</si>
  <si>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</si>
  <si>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</si>
  <si>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</si>
  <si>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</si>
  <si>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</si>
  <si>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</si>
  <si>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</si>
  <si>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</si>
  <si>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</si>
  <si>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</si>
  <si>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</si>
  <si>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</si>
  <si>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</si>
  <si>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</si>
  <si>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</si>
  <si>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</si>
  <si>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</si>
  <si>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</si>
  <si>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</si>
  <si>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</si>
  <si>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</si>
  <si>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</si>
  <si>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</si>
  <si>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</si>
  <si>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</si>
  <si>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</si>
  <si>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</si>
  <si>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</si>
  <si>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</si>
  <si>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</si>
  <si>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</si>
  <si>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</si>
  <si>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</si>
  <si>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</si>
  <si>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</si>
  <si>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</si>
  <si>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</si>
  <si>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</si>
  <si>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</si>
  <si>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</si>
  <si>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</si>
  <si>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</si>
  <si>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</si>
  <si>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</si>
  <si>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</si>
  <si>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</si>
  <si>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</si>
  <si>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</si>
  <si>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</si>
  <si>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</si>
  <si>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</si>
  <si>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</si>
  <si>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</si>
  <si>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</si>
  <si>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</si>
  <si>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</si>
  <si>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</si>
  <si>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</si>
  <si>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</si>
  <si>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</si>
  <si>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</si>
  <si>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</si>
  <si>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</si>
  <si>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</si>
  <si>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</si>
  <si>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</si>
  <si>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</si>
  <si>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</si>
  <si>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</si>
  <si>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</si>
  <si>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</si>
  <si>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</si>
  <si>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</si>
  <si>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</si>
  <si>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</si>
  <si>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</si>
  <si>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</si>
  <si>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</si>
  <si>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</si>
  <si>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</si>
  <si>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</si>
  <si>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</si>
  <si>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</si>
  <si>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</si>
  <si>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</si>
  <si>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</si>
  <si>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</si>
  <si>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</si>
  <si>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</si>
  <si>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</si>
  <si>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</si>
  <si>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</si>
  <si>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</si>
  <si>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</si>
  <si>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</si>
  <si>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</si>
  <si>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</si>
  <si>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</si>
  <si>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</si>
  <si>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</si>
  <si>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</si>
  <si>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</si>
  <si>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</si>
  <si>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</si>
  <si>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</si>
  <si>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</si>
  <si>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</si>
  <si>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</si>
  <si>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</si>
  <si>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</si>
  <si>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</si>
  <si>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</si>
  <si>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</si>
  <si>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</si>
  <si>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</si>
  <si>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</si>
  <si>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</si>
  <si>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</si>
  <si>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</si>
  <si>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</si>
  <si>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</si>
  <si>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</si>
  <si>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</si>
  <si>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</si>
  <si>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</si>
  <si>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</si>
  <si>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</si>
  <si>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</si>
  <si>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</si>
  <si>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</si>
  <si>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</si>
  <si>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</si>
  <si>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</si>
  <si>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</si>
  <si>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</si>
  <si>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</si>
  <si>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</si>
  <si>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</si>
  <si>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</si>
  <si>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</si>
  <si>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</si>
  <si>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</si>
  <si>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</si>
  <si>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</si>
  <si>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</si>
  <si>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</si>
  <si>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</si>
  <si>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</si>
  <si>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</si>
  <si>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</si>
  <si>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</si>
  <si>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</si>
  <si>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</si>
  <si>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</si>
  <si>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</si>
  <si>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</si>
  <si>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</si>
  <si>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</si>
  <si>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</si>
  <si>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</si>
  <si>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</si>
  <si>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</si>
  <si>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</si>
  <si>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</si>
  <si>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</si>
  <si>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</si>
  <si>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</si>
  <si>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</si>
  <si>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</si>
  <si>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</si>
  <si>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</si>
  <si>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</si>
  <si>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</si>
  <si>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</si>
  <si>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</si>
  <si>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</si>
  <si>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</si>
  <si>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</si>
  <si>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</si>
  <si>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</si>
  <si>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</si>
  <si>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</si>
  <si>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</si>
  <si>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</si>
  <si>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</si>
  <si>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</si>
  <si>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</si>
  <si>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</si>
  <si>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</si>
  <si>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</si>
  <si>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</si>
  <si>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</si>
  <si>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</si>
  <si>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</si>
  <si>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</si>
  <si>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</si>
  <si>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</si>
  <si>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</si>
  <si>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</si>
  <si>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</si>
  <si>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</si>
  <si>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</si>
  <si>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</si>
  <si>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</si>
  <si>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</si>
  <si>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</si>
  <si>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</si>
  <si>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</si>
  <si>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</si>
  <si>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</si>
  <si>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</si>
  <si>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</si>
  <si>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</si>
  <si>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</si>
  <si>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</si>
  <si>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</si>
  <si>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</si>
  <si>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</si>
  <si>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</si>
  <si>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</si>
  <si>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</si>
  <si>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</si>
  <si>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</si>
  <si>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</si>
  <si>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</si>
  <si>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</si>
  <si>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</si>
  <si>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</si>
  <si>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</si>
  <si>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</si>
  <si>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</si>
  <si>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</si>
  <si>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</si>
  <si>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</si>
  <si>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</si>
  <si>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</si>
  <si>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</si>
  <si>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</si>
  <si>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</si>
  <si>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</si>
  <si>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</si>
  <si>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</si>
  <si>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</si>
  <si>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</si>
  <si>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</si>
  <si>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</si>
  <si>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</si>
  <si>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</si>
  <si>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</si>
  <si>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</si>
  <si>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</si>
  <si>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</si>
  <si>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</si>
  <si>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</si>
  <si>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</si>
  <si>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</si>
  <si>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</si>
  <si>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</si>
  <si>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</si>
  <si>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</si>
  <si>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</si>
  <si>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</si>
  <si>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</si>
  <si>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</si>
  <si>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</si>
  <si>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</si>
  <si>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</si>
  <si>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</si>
  <si>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</si>
  <si>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</si>
  <si>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</si>
  <si>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</si>
  <si>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</si>
  <si>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</si>
  <si>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</si>
  <si>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</si>
  <si>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</si>
  <si>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</si>
  <si>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</si>
  <si>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</si>
  <si>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</si>
  <si>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</si>
  <si>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</si>
  <si>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</si>
  <si>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</si>
  <si>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</si>
  <si>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</si>
  <si>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</si>
  <si>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</si>
  <si>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</si>
  <si>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</si>
  <si>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</si>
  <si>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</si>
  <si>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</si>
  <si>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</si>
  <si>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</si>
  <si>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</si>
  <si>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</si>
  <si>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</si>
  <si>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</si>
  <si>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</si>
  <si>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</si>
  <si>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</si>
  <si>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</si>
  <si>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</si>
  <si>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</si>
  <si>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</si>
  <si>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</si>
  <si>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</si>
  <si>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</si>
  <si>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</si>
  <si>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</si>
  <si>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</si>
  <si>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</si>
  <si>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</si>
  <si>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</si>
  <si>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</si>
  <si>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</si>
  <si>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</si>
  <si>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</si>
  <si>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</si>
  <si>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</si>
  <si>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</si>
  <si>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</si>
  <si>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</si>
  <si>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</si>
  <si>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</si>
  <si>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</si>
  <si>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</si>
  <si>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</si>
  <si>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</si>
  <si>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</si>
  <si>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</si>
  <si>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</si>
  <si>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</si>
  <si>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</si>
  <si>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</si>
  <si>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</si>
  <si>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</si>
  <si>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</si>
  <si>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</si>
  <si>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</si>
  <si>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</si>
  <si>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</si>
  <si>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</si>
  <si>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</si>
  <si>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</si>
  <si>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</si>
  <si>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</si>
  <si>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</si>
  <si>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</si>
  <si>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</si>
  <si>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</si>
  <si>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</si>
  <si>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</si>
  <si>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</si>
  <si>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</si>
  <si>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</si>
  <si>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</si>
  <si>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</si>
  <si>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</si>
  <si>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</si>
  <si>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</si>
  <si>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</si>
  <si>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</si>
  <si>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</si>
  <si>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</si>
  <si>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</si>
  <si>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</si>
  <si>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</si>
  <si>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</si>
  <si>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</si>
  <si>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</si>
  <si>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</si>
  <si>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</si>
  <si>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</si>
  <si>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</si>
  <si>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</si>
  <si>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</si>
  <si>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</si>
  <si>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</si>
  <si>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</si>
  <si>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</si>
  <si>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</si>
  <si>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</si>
  <si>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</si>
  <si>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</si>
  <si>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</si>
  <si>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</si>
  <si>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</si>
  <si>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</si>
  <si>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</si>
  <si>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</si>
  <si>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</si>
  <si>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</si>
  <si>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</si>
  <si>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</si>
  <si>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</si>
  <si>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</si>
  <si>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</si>
  <si>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</si>
  <si>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</si>
  <si>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</si>
  <si>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</si>
  <si>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</si>
  <si>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</si>
  <si>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</si>
  <si>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</si>
  <si>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</si>
  <si>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</si>
  <si>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</si>
  <si>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</si>
  <si>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</si>
  <si>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</si>
  <si>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</si>
  <si>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</si>
  <si>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</si>
  <si>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</si>
  <si>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</si>
  <si>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</si>
  <si>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</si>
  <si>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</si>
  <si>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</si>
  <si>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</si>
  <si>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</si>
  <si>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</si>
  <si>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</si>
  <si>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</si>
  <si>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</si>
  <si>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</si>
  <si>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</si>
  <si>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</si>
  <si>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</si>
  <si>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</si>
  <si>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</si>
  <si>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</si>
  <si>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</si>
  <si>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</si>
  <si>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</si>
  <si>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</si>
  <si>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</si>
  <si>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</si>
  <si>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</si>
  <si>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</si>
  <si>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</si>
  <si>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</si>
  <si>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</si>
  <si>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</si>
  <si>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</si>
  <si>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</si>
  <si>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</si>
  <si>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</si>
  <si>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</si>
  <si>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</si>
  <si>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</si>
  <si>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</si>
  <si>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</si>
  <si>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</si>
  <si>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</si>
  <si>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</si>
  <si>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</si>
  <si>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</si>
  <si>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</si>
  <si>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</si>
  <si>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</si>
  <si>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</si>
  <si>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</si>
  <si>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</si>
  <si>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</si>
  <si>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</si>
  <si>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</si>
  <si>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</si>
  <si>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</si>
  <si>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</si>
  <si>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</si>
  <si>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</si>
  <si>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</si>
  <si>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</si>
  <si>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</si>
  <si>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</si>
  <si>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</si>
  <si>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</si>
  <si>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</si>
  <si>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</si>
  <si>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</si>
  <si>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</si>
  <si>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</si>
  <si>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</si>
  <si>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</si>
  <si>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</si>
  <si>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</si>
  <si>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</si>
  <si>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</si>
  <si>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</si>
  <si>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</si>
  <si>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</si>
  <si>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</si>
  <si>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</si>
  <si>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</si>
  <si>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</si>
  <si>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</si>
  <si>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</si>
  <si>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</si>
  <si>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</si>
  <si>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</si>
  <si>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</si>
  <si>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</si>
  <si>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</si>
  <si>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</si>
  <si>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</si>
  <si>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</si>
  <si>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</si>
  <si>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</si>
  <si>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</si>
  <si>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</si>
  <si>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</si>
  <si>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</si>
  <si>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</si>
  <si>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</si>
  <si>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</si>
  <si>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</si>
  <si>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</si>
  <si>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</si>
  <si>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</si>
  <si>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</si>
  <si>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</si>
  <si>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</si>
  <si>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</si>
  <si>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</si>
  <si>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</si>
  <si>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</si>
  <si>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</si>
  <si>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</si>
  <si>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</si>
  <si>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</si>
  <si>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</si>
  <si>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</si>
  <si>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</si>
  <si>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</si>
  <si>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</si>
  <si>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</si>
  <si>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</si>
  <si>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</si>
  <si>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</si>
  <si>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</si>
  <si>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</si>
  <si>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</si>
  <si>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</si>
  <si>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</si>
  <si>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</si>
  <si>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</si>
  <si>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</si>
  <si>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</si>
  <si>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</si>
  <si>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</si>
  <si>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</si>
  <si>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</si>
  <si>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</si>
  <si>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</si>
  <si>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</si>
  <si>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</si>
  <si>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</si>
  <si>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</si>
  <si>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</si>
  <si>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</si>
  <si>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</si>
  <si>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</si>
  <si>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</si>
  <si>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</si>
  <si>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</si>
  <si>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</si>
  <si>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</si>
  <si>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</si>
  <si>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</si>
  <si>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</si>
  <si>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</si>
  <si>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</si>
  <si>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</si>
  <si>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</si>
  <si>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</si>
  <si>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</si>
  <si>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</si>
  <si>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</si>
  <si>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</si>
  <si>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</si>
  <si>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</si>
  <si>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</si>
  <si>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</si>
  <si>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</si>
  <si>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</si>
  <si>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</si>
  <si>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</si>
  <si>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</si>
  <si>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</si>
  <si>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</si>
  <si>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</si>
  <si>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</si>
  <si>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</si>
  <si>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</si>
  <si>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</si>
  <si>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</si>
  <si>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</si>
  <si>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</si>
  <si>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</si>
  <si>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</si>
  <si>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</si>
  <si>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</si>
  <si>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</si>
  <si>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</si>
  <si>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</si>
  <si>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</si>
  <si>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</si>
  <si>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</si>
  <si>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</si>
  <si>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</si>
  <si>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</si>
  <si>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</si>
  <si>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</si>
  <si>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</si>
  <si>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</si>
  <si>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</si>
  <si>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</si>
  <si>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</si>
  <si>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</si>
  <si>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</si>
  <si>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</si>
  <si>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</si>
  <si>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</si>
  <si>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</si>
  <si>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</si>
  <si>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</si>
  <si>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</si>
  <si>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</si>
  <si>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</si>
  <si>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</si>
  <si>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</si>
  <si>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</si>
  <si>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</si>
  <si>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</si>
  <si>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</si>
  <si>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</si>
  <si>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</si>
  <si>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</si>
  <si>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</si>
  <si>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</si>
  <si>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</si>
  <si>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</si>
  <si>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</si>
  <si>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</si>
  <si>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</si>
  <si>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</si>
  <si>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</si>
  <si>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</si>
  <si>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</si>
  <si>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</si>
  <si>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</si>
  <si>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</si>
  <si>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</si>
  <si>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</si>
  <si>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</si>
  <si>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</si>
  <si>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</si>
  <si>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</si>
  <si>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</si>
  <si>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</si>
  <si>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</si>
  <si>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</si>
  <si>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</si>
  <si>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</si>
  <si>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</si>
  <si>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</si>
  <si>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</si>
  <si>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</si>
  <si>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</si>
  <si>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</si>
  <si>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</si>
  <si>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</si>
  <si>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</si>
  <si>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</si>
  <si>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</si>
  <si>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</si>
  <si>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</si>
  <si>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</si>
  <si>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</si>
  <si>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</si>
  <si>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</si>
  <si>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</si>
  <si>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</si>
  <si>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</si>
  <si>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</si>
  <si>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</si>
  <si>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</si>
  <si>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</si>
  <si>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</si>
  <si>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</si>
  <si>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</si>
  <si>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</si>
  <si>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</si>
  <si>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</si>
  <si>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</si>
  <si>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</si>
  <si>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</si>
  <si>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</si>
  <si>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</si>
  <si>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</si>
  <si>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</si>
  <si>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</si>
  <si>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</si>
  <si>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</si>
  <si>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</si>
  <si>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</si>
  <si>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</si>
  <si>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</si>
  <si>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</si>
  <si>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</si>
  <si>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</si>
  <si>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</si>
  <si>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</si>
  <si>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</si>
  <si>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</si>
  <si>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</si>
  <si>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</si>
  <si>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</si>
  <si>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</si>
  <si>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</si>
  <si>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</si>
  <si>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</si>
  <si>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</si>
  <si>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</si>
  <si>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</si>
  <si>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</si>
  <si>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</si>
  <si>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</si>
  <si>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</si>
  <si>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</si>
  <si>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</si>
  <si>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</si>
  <si>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</si>
  <si>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</si>
  <si>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</si>
  <si>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</si>
  <si>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</si>
  <si>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</si>
  <si>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</si>
  <si>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</si>
  <si>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</si>
  <si>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</si>
  <si>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</si>
  <si>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</si>
  <si>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</si>
  <si>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</si>
  <si>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</si>
  <si>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</si>
  <si>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</si>
  <si>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</si>
  <si>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</si>
  <si>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</si>
  <si>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</si>
  <si>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</si>
  <si>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</si>
  <si>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</si>
  <si>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</si>
  <si>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</si>
  <si>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</si>
  <si>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</si>
  <si>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</si>
  <si>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</si>
  <si>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</si>
  <si>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</si>
  <si>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</si>
  <si>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</si>
  <si>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</si>
  <si>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</si>
  <si>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</si>
  <si>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</si>
  <si>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</si>
  <si>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</si>
  <si>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</si>
  <si>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</si>
  <si>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</si>
  <si>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</si>
  <si>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</si>
  <si>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</si>
  <si>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</si>
  <si>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</si>
  <si>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</si>
  <si>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</si>
  <si>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</si>
  <si>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</si>
  <si>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</si>
  <si>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</si>
  <si>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</si>
  <si>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</si>
  <si>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</si>
  <si>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</si>
  <si>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</si>
  <si>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</si>
  <si>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</si>
  <si>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</si>
  <si>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</si>
  <si>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</si>
  <si>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</si>
  <si>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</si>
  <si>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</si>
  <si>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</si>
  <si>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</si>
  <si>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</si>
  <si>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</si>
  <si>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</si>
  <si>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</si>
  <si>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</si>
  <si>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</si>
  <si>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</si>
  <si>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</si>
  <si>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</si>
  <si>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</si>
  <si>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</si>
  <si>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</si>
  <si>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</si>
  <si>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</si>
  <si>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</si>
  <si>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</si>
  <si>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</si>
  <si>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</si>
  <si>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</si>
  <si>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</si>
  <si>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</si>
  <si>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</si>
  <si>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</si>
  <si>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</si>
  <si>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</si>
  <si>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</si>
  <si>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</si>
  <si>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</si>
  <si>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</si>
  <si>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</si>
  <si>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</si>
  <si>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</si>
  <si>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</si>
  <si>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</si>
  <si>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</si>
  <si>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</si>
  <si>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</si>
  <si>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</si>
  <si>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</si>
  <si>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</si>
  <si>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</si>
  <si>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</si>
  <si>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</si>
  <si>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</si>
  <si>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</si>
  <si>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</si>
  <si>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</si>
  <si>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</si>
  <si>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</si>
  <si>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</si>
  <si>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</si>
  <si>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</si>
  <si>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</si>
  <si>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</si>
  <si>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</si>
  <si>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</si>
  <si>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</si>
  <si>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</si>
  <si>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</si>
  <si>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</si>
  <si>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</si>
  <si>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</si>
  <si>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</si>
  <si>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</si>
  <si>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</si>
  <si>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</si>
  <si>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</si>
  <si>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</si>
  <si>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</si>
  <si>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</si>
  <si>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</si>
  <si>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</si>
  <si>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</si>
  <si>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</si>
  <si>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</si>
  <si>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</si>
  <si>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</si>
  <si>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</si>
  <si>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</si>
  <si>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</si>
  <si>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</si>
  <si>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</si>
  <si>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</si>
  <si>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</si>
  <si>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</si>
  <si>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</si>
  <si>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</si>
  <si>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</si>
  <si>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</si>
  <si>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</si>
  <si>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</si>
  <si>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</si>
  <si>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</si>
  <si>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</si>
  <si>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</si>
  <si>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</si>
  <si>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</si>
  <si>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</si>
  <si>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</si>
  <si>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</si>
  <si>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</si>
  <si>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</si>
  <si>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</si>
  <si>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</si>
  <si>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</si>
  <si>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</si>
  <si>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</si>
  <si>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</si>
  <si>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</si>
  <si>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</si>
  <si>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</si>
  <si>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</si>
  <si>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</si>
  <si>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</si>
  <si>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</si>
  <si>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</si>
  <si>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</si>
  <si>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</si>
  <si>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</si>
  <si>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</si>
  <si>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</si>
  <si>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</si>
  <si>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</si>
  <si>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</si>
  <si>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</si>
  <si>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</si>
  <si>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</si>
  <si>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</si>
  <si>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</si>
  <si>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</si>
  <si>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</si>
  <si>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</si>
  <si>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</si>
  <si>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</si>
  <si>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</si>
  <si>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</si>
  <si>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</si>
  <si>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</si>
  <si>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</si>
  <si>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</si>
  <si>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</si>
  <si>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</si>
  <si>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</si>
  <si>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</si>
  <si>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</si>
  <si>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</si>
  <si>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</si>
  <si>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</si>
  <si>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</si>
  <si>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</si>
  <si>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</si>
  <si>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</si>
  <si>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</si>
  <si>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</si>
  <si>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</si>
  <si>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</si>
  <si>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</si>
  <si>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</si>
  <si>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</si>
  <si>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</si>
  <si>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</si>
  <si>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</si>
  <si>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</si>
  <si>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</si>
  <si>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</si>
  <si>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</si>
  <si>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</si>
  <si>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</si>
  <si>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</si>
  <si>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</si>
  <si>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</si>
  <si>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</si>
  <si>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</si>
  <si>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</si>
  <si>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</si>
  <si>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</si>
  <si>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</si>
  <si>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</si>
  <si>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</si>
  <si>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</si>
  <si>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</si>
  <si>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</si>
  <si>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</si>
  <si>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</si>
  <si>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</si>
  <si>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</si>
  <si>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</si>
  <si>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</si>
  <si>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</si>
  <si>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</si>
  <si>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</si>
  <si>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</si>
  <si>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</si>
  <si>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</si>
  <si>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</si>
  <si>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</si>
  <si>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</si>
  <si>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</si>
  <si>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</si>
  <si>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</si>
  <si>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</si>
  <si>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</si>
  <si>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</si>
  <si>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</si>
  <si>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</si>
  <si>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</si>
  <si>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</si>
  <si>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</si>
  <si>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</si>
  <si>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</si>
  <si>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</si>
  <si>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</si>
  <si>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</si>
  <si>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</si>
  <si>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</si>
  <si>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</si>
  <si>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</si>
  <si>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</si>
  <si>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</si>
  <si>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</si>
  <si>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</si>
  <si>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</si>
  <si>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</si>
  <si>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</si>
  <si>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</si>
  <si>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</si>
  <si>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</si>
  <si>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</si>
  <si>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</si>
  <si>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</si>
  <si>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</si>
  <si>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</si>
  <si>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</si>
  <si>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</si>
  <si>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</si>
  <si>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</si>
  <si>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</si>
  <si>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</si>
  <si>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</si>
  <si>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</si>
  <si>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</si>
  <si>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</si>
  <si>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</si>
  <si>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</si>
  <si>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</si>
  <si>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</si>
  <si>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</si>
  <si>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</si>
  <si>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</si>
  <si>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</si>
  <si>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</si>
  <si>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</si>
  <si>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</si>
  <si>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</si>
  <si>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</si>
  <si>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</si>
  <si>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</si>
  <si>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</si>
  <si>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</si>
  <si>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</si>
  <si>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</si>
  <si>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</si>
  <si>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</si>
  <si>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</si>
  <si>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</si>
  <si>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</si>
  <si>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</si>
  <si>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</si>
  <si>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</si>
  <si>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</si>
  <si>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</si>
  <si>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</si>
  <si>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</si>
  <si>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</si>
  <si>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</si>
  <si>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</si>
  <si>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</si>
  <si>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</si>
  <si>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</si>
  <si>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</si>
  <si>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</si>
  <si>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</si>
  <si>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</si>
  <si>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</si>
  <si>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</si>
  <si>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</si>
  <si>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</si>
  <si>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</si>
  <si>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</si>
  <si>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</si>
  <si>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</si>
  <si>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</si>
  <si>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</si>
  <si>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</si>
  <si>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</si>
  <si>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</si>
  <si>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</si>
  <si>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</si>
  <si>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</si>
  <si>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</si>
  <si>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</si>
  <si>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</si>
  <si>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</si>
  <si>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</si>
  <si>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</si>
  <si>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</si>
  <si>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</si>
  <si>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</si>
  <si>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</si>
  <si>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</si>
  <si>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</si>
  <si>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</si>
  <si>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</si>
  <si>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</si>
  <si>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</si>
  <si>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</si>
  <si>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</si>
  <si>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</si>
  <si>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</si>
  <si>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</si>
  <si>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</si>
  <si>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</si>
  <si>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</si>
  <si>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</si>
  <si>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</si>
  <si>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</si>
  <si>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</si>
  <si>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</si>
  <si>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</si>
  <si>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</si>
  <si>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</si>
  <si>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</si>
  <si>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</si>
  <si>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</si>
  <si>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</si>
  <si>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</si>
  <si>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</si>
  <si>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</si>
  <si>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</si>
  <si>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</si>
  <si>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</si>
  <si>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</si>
  <si>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</si>
  <si>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</si>
  <si>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</si>
  <si>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</si>
  <si>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</si>
  <si>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</si>
  <si>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</si>
  <si>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</si>
  <si>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</si>
  <si>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</si>
  <si>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</si>
  <si>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</si>
  <si>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</si>
  <si>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</si>
  <si>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</si>
  <si>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</si>
  <si>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</si>
  <si>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</si>
  <si>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</si>
  <si>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</si>
  <si>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</si>
  <si>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</si>
  <si>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</si>
  <si>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</si>
  <si>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</si>
  <si>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</si>
  <si>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</si>
  <si>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</si>
  <si>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</si>
  <si>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</si>
  <si>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</si>
  <si>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</si>
  <si>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</si>
  <si>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</si>
  <si>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</si>
  <si>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</si>
  <si>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</si>
  <si>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</si>
  <si>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</si>
  <si>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</si>
  <si>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</si>
  <si>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</si>
  <si>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</si>
  <si>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</si>
  <si>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</si>
  <si>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</si>
  <si>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</si>
  <si>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</si>
  <si>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</si>
  <si>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</si>
  <si>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</si>
  <si>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</si>
  <si>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</si>
  <si>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</si>
  <si>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</si>
  <si>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</si>
  <si>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</si>
  <si>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</si>
  <si>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</si>
  <si>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</si>
  <si>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</si>
  <si>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</si>
  <si>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</si>
  <si>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</si>
  <si>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</si>
  <si>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</si>
  <si>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</si>
  <si>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</si>
  <si>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</si>
  <si>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</si>
  <si>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</si>
  <si>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</si>
  <si>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</si>
  <si>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</si>
  <si>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</si>
  <si>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</si>
  <si>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</si>
  <si>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</si>
  <si>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</si>
  <si>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</si>
  <si>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</si>
  <si>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</si>
  <si>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</si>
  <si>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</si>
  <si>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</si>
  <si>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</si>
  <si>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</si>
  <si>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</si>
  <si>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</si>
  <si>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</si>
  <si>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</si>
  <si>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</si>
  <si>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</si>
  <si>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</si>
  <si>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</si>
  <si>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</si>
  <si>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</si>
  <si>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</si>
  <si>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</si>
  <si>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</si>
  <si>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</si>
  <si>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</si>
  <si>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</si>
  <si>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</si>
  <si>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</si>
  <si>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</si>
  <si>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</si>
  <si>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</si>
  <si>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</si>
  <si>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</si>
  <si>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</si>
  <si>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</si>
  <si>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</si>
  <si>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</si>
  <si>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</si>
  <si>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</si>
  <si>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</si>
  <si>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</si>
  <si>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</si>
  <si>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</si>
  <si>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</si>
  <si>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</si>
  <si>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</si>
  <si>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</si>
  <si>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</si>
  <si>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</si>
  <si>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</si>
  <si>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</si>
  <si>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</si>
  <si>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</si>
  <si>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</si>
  <si>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</si>
  <si>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</si>
  <si>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</si>
  <si>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</si>
  <si>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</si>
  <si>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</si>
  <si>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</si>
  <si>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</si>
  <si>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</si>
  <si>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</si>
  <si>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</si>
  <si>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</si>
  <si>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</si>
  <si>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</si>
  <si>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</si>
  <si>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</si>
  <si>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</si>
  <si>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</si>
  <si>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</si>
  <si>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</si>
  <si>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</si>
  <si>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</si>
  <si>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</si>
  <si>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</si>
  <si>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</si>
  <si>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</si>
  <si>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</si>
  <si>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</si>
  <si>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</si>
  <si>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</si>
  <si>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</si>
  <si>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</si>
  <si>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</si>
  <si>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</si>
  <si>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</si>
  <si>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</si>
  <si>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</si>
  <si>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</si>
  <si>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</si>
  <si>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</si>
  <si>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</si>
  <si>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</si>
  <si>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</si>
  <si>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</si>
  <si>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</si>
  <si>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</si>
  <si>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</si>
  <si>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</si>
  <si>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</si>
  <si>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</si>
  <si>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</si>
  <si>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</si>
  <si>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</si>
  <si>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</si>
  <si>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</si>
  <si>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</si>
  <si>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</si>
  <si>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</si>
  <si>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</si>
  <si>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</si>
  <si>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</si>
  <si>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</si>
  <si>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</si>
  <si>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</si>
  <si>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</si>
  <si>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</si>
  <si>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</si>
  <si>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</si>
  <si>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</si>
  <si>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</si>
  <si>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</si>
  <si>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</si>
  <si>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</si>
  <si>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</si>
  <si>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</si>
  <si>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</si>
  <si>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</si>
  <si>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</si>
  <si>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</si>
  <si>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</si>
  <si>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</si>
  <si>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</si>
  <si>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</si>
  <si>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</si>
  <si>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</si>
  <si>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</si>
  <si>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</si>
  <si>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</si>
  <si>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</si>
  <si>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</si>
  <si>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</si>
  <si>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</si>
  <si>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</si>
  <si>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</si>
  <si>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</si>
  <si>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</si>
  <si>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</si>
  <si>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</si>
  <si>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</si>
  <si>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</si>
  <si>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</si>
  <si>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</si>
  <si>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</si>
  <si>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</si>
  <si>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</si>
  <si>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</si>
  <si>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</si>
  <si>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</si>
  <si>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</si>
  <si>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</si>
  <si>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</si>
  <si>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</si>
  <si>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</si>
  <si>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</si>
  <si>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</si>
  <si>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</si>
  <si>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</si>
  <si>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</si>
  <si>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</si>
  <si>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</si>
  <si>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</si>
  <si>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</si>
  <si>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</si>
  <si>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</si>
  <si>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</si>
  <si>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</si>
  <si>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</si>
  <si>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</si>
  <si>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</si>
  <si>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</si>
  <si>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</si>
  <si>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</si>
  <si>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</si>
  <si>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</si>
  <si>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</si>
  <si>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</si>
  <si>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</si>
  <si>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</si>
  <si>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</si>
  <si>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</si>
  <si>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</si>
  <si>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</si>
  <si>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</si>
  <si>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</si>
  <si>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</si>
  <si>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</si>
  <si>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</si>
  <si>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</si>
  <si>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</si>
  <si>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</si>
  <si>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</si>
  <si>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</si>
  <si>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</si>
  <si>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</si>
  <si>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</si>
  <si>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</si>
  <si>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</si>
  <si>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</si>
  <si>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</si>
  <si>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</si>
  <si>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</si>
  <si>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</si>
  <si>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</si>
  <si>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</si>
  <si>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</si>
  <si>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</si>
  <si>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</si>
  <si>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</si>
  <si>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</si>
  <si>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</si>
  <si>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</si>
  <si>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</si>
  <si>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</si>
  <si>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</si>
  <si>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</si>
  <si>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</si>
  <si>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</si>
  <si>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</si>
  <si>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</si>
  <si>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</si>
  <si>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</si>
  <si>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</si>
  <si>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</si>
  <si>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</si>
  <si>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</si>
  <si>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</si>
  <si>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</si>
  <si>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</si>
  <si>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</si>
  <si>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</si>
  <si>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</si>
  <si>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</si>
  <si>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</si>
  <si>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</si>
  <si>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</si>
  <si>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</si>
  <si>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</si>
  <si>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</si>
  <si>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</si>
  <si>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</si>
  <si>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</si>
  <si>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</si>
  <si>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</si>
  <si>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</si>
  <si>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</si>
  <si>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</si>
  <si>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</si>
  <si>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</si>
  <si>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</si>
  <si>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</si>
  <si>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</si>
  <si>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</si>
  <si>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</si>
  <si>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</si>
  <si>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</si>
  <si>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</si>
  <si>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</si>
  <si>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</si>
  <si>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</si>
  <si>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</si>
  <si>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</si>
  <si>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</si>
  <si>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</si>
  <si>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</si>
  <si>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</si>
  <si>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</si>
  <si>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</si>
  <si>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</si>
  <si>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</si>
  <si>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</si>
  <si>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</si>
  <si>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</si>
  <si>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</si>
  <si>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</si>
  <si>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</si>
  <si>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</si>
  <si>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</si>
  <si>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</si>
  <si>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</si>
  <si>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</si>
  <si>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</si>
  <si>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</si>
  <si>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</si>
  <si>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</si>
  <si>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</si>
  <si>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</si>
  <si>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</si>
  <si>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</si>
  <si>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</si>
  <si>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</si>
  <si>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</si>
  <si>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</si>
  <si>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</si>
  <si>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</si>
  <si>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</si>
  <si>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</si>
  <si>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</si>
  <si>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</si>
  <si>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</si>
  <si>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</si>
  <si>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</si>
  <si>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</si>
  <si>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</si>
  <si>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</si>
  <si>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</si>
  <si>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</si>
  <si>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</si>
  <si>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</si>
  <si>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</si>
  <si>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</si>
  <si>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</si>
  <si>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</si>
  <si>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</si>
  <si>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</si>
  <si>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</si>
  <si>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</si>
  <si>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</si>
  <si>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</si>
  <si>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</si>
  <si>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</si>
  <si>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</si>
  <si>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</si>
  <si>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</si>
  <si>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</si>
  <si>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</si>
  <si>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</si>
  <si>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</si>
  <si>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</si>
  <si>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</si>
  <si>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</si>
  <si>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</si>
  <si>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</si>
  <si>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</si>
  <si>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</si>
  <si>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</si>
  <si>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</si>
  <si>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</si>
  <si>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</si>
  <si>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</si>
  <si>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</si>
  <si>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</si>
  <si>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</si>
  <si>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</si>
  <si>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</si>
  <si>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</si>
  <si>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</si>
  <si>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</si>
  <si>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</si>
  <si>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</si>
  <si>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</si>
  <si>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</si>
  <si>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</si>
  <si>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</si>
  <si>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</si>
  <si>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</si>
  <si>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</si>
  <si>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</si>
  <si>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</si>
  <si>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</si>
  <si>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</si>
  <si>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</si>
  <si>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</si>
  <si>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</si>
  <si>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</si>
  <si>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</si>
  <si>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</si>
  <si>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</si>
  <si>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</si>
  <si>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</si>
  <si>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</si>
  <si>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</si>
  <si>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</si>
  <si>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</si>
  <si>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</si>
  <si>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</si>
  <si>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</si>
  <si>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</si>
  <si>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</si>
  <si>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</si>
  <si>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</si>
  <si>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</si>
  <si>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</si>
  <si>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</si>
  <si>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</si>
  <si>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</si>
  <si>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</si>
  <si>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</si>
  <si>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</si>
  <si>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</si>
  <si>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</si>
  <si>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</si>
  <si>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</si>
  <si>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</si>
  <si>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</si>
  <si>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</si>
  <si>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</si>
  <si>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</si>
  <si>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</si>
  <si>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</si>
  <si>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</si>
  <si>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</si>
  <si>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</si>
  <si>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</si>
  <si>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</si>
  <si>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</si>
  <si>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</si>
  <si>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</si>
  <si>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</si>
  <si>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</si>
  <si>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</si>
  <si>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</si>
  <si>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</si>
  <si>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</si>
  <si>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</si>
  <si>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</si>
  <si>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</si>
  <si>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</si>
  <si>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</si>
  <si>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</si>
  <si>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</si>
  <si>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</si>
  <si>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</si>
  <si>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</si>
  <si>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</si>
  <si>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</si>
  <si>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</si>
  <si>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</si>
  <si>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</si>
  <si>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</si>
  <si>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</si>
  <si>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</si>
  <si>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</si>
  <si>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</si>
  <si>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</si>
  <si>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</si>
  <si>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</si>
  <si>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</si>
  <si>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</si>
  <si>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</si>
  <si>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</si>
  <si>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</si>
  <si>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</si>
  <si>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</si>
  <si>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</si>
  <si>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</si>
  <si>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</si>
  <si>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</si>
  <si>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</si>
  <si>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</si>
  <si>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</si>
  <si>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</si>
  <si>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</si>
  <si>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</si>
  <si>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</si>
  <si>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</si>
  <si>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</si>
  <si>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</si>
  <si>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</si>
  <si>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</si>
  <si>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</si>
  <si>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</si>
  <si>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</si>
  <si>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</si>
  <si>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</si>
  <si>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</si>
  <si>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</si>
  <si>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</si>
  <si>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</si>
  <si>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</si>
  <si>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</si>
  <si>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</si>
  <si>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</si>
  <si>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</si>
  <si>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</si>
  <si>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</si>
  <si>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</si>
  <si>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</si>
  <si>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</si>
  <si>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</si>
  <si>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</si>
  <si>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</si>
  <si>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</si>
  <si>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</si>
  <si>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</si>
  <si>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</si>
  <si>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</si>
  <si>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</si>
  <si>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</si>
  <si>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</si>
  <si>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</si>
  <si>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</si>
  <si>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</si>
  <si>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</si>
  <si>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</si>
  <si>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</si>
  <si>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</si>
  <si>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</si>
  <si>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</si>
  <si>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</si>
  <si>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</si>
  <si>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</si>
  <si>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</si>
  <si>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</si>
  <si>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</si>
  <si>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</si>
  <si>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</si>
  <si>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</si>
  <si>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</si>
  <si>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</si>
  <si>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</si>
  <si>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</si>
  <si>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</si>
  <si>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</si>
  <si>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</si>
  <si>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</si>
  <si>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</si>
  <si>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</si>
  <si>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</si>
  <si>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</si>
  <si>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</si>
  <si>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</si>
  <si>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</si>
  <si>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</si>
  <si>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</si>
  <si>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</si>
  <si>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</si>
  <si>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</si>
  <si>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</si>
  <si>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</si>
  <si>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</si>
  <si>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</si>
  <si>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</si>
  <si>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</si>
  <si>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</si>
  <si>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</si>
  <si>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</si>
  <si>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</si>
  <si>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</si>
  <si>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</si>
  <si>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</si>
  <si>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</si>
  <si>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</si>
  <si>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</si>
  <si>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</si>
  <si>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</si>
  <si>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</si>
  <si>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</si>
  <si>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</si>
  <si>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</si>
  <si>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</si>
  <si>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</si>
  <si>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</si>
  <si>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</si>
  <si>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</si>
  <si>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</si>
  <si>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</si>
  <si>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</si>
  <si>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</si>
  <si>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</si>
  <si>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</si>
  <si>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</si>
  <si>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</si>
  <si>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</si>
  <si>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</si>
  <si>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</si>
  <si>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</si>
  <si>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</si>
  <si>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</si>
  <si>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</si>
  <si>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</si>
  <si>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</si>
  <si>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</si>
  <si>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</si>
  <si>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</si>
  <si>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</si>
  <si>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</si>
  <si>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</si>
  <si>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</si>
  <si>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</si>
  <si>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</si>
  <si>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</si>
  <si>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</si>
  <si>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</si>
  <si>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</si>
  <si>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</si>
  <si>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</si>
  <si>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</si>
  <si>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</si>
  <si>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</si>
  <si>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</si>
  <si>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</si>
  <si>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</si>
  <si>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</si>
  <si>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</si>
  <si>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</si>
  <si>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</si>
  <si>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</si>
  <si>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</si>
  <si>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</si>
  <si>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</si>
  <si>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</si>
  <si>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</si>
  <si>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</si>
  <si>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</si>
  <si>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</si>
  <si>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</si>
  <si>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</si>
  <si>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</si>
  <si>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</si>
  <si>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</si>
  <si>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</si>
  <si>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</si>
  <si>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</si>
  <si>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</si>
  <si>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</si>
  <si>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</si>
  <si>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</si>
  <si>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</si>
  <si>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</si>
  <si>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</si>
  <si>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</si>
  <si>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</si>
  <si>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</si>
  <si>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</si>
  <si>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</si>
  <si>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</si>
  <si>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</si>
  <si>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</si>
  <si>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</si>
  <si>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</si>
  <si>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</si>
  <si>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</si>
  <si>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</si>
  <si>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</si>
  <si>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</si>
  <si>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</si>
  <si>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</si>
  <si>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</si>
  <si>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</si>
  <si>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</si>
  <si>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</si>
  <si>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</si>
  <si>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</si>
  <si>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</si>
  <si>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</si>
  <si>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</si>
  <si>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</si>
  <si>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</si>
  <si>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</si>
  <si>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</si>
  <si>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</si>
  <si>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</si>
  <si>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</si>
  <si>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</si>
  <si>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</si>
  <si>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</si>
  <si>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</si>
  <si>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</si>
  <si>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</si>
  <si>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</si>
  <si>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</si>
  <si>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</si>
  <si>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</si>
  <si>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</si>
  <si>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</si>
  <si>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</si>
  <si>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</si>
  <si>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</si>
  <si>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</si>
  <si>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</si>
  <si>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</si>
  <si>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</si>
  <si>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</si>
  <si>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</si>
  <si>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</si>
  <si>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</si>
  <si>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</si>
  <si>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</si>
  <si>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</si>
  <si>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</si>
  <si>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</si>
  <si>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</si>
  <si>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</si>
  <si>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</si>
  <si>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</si>
  <si>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</si>
  <si>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</si>
  <si>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</si>
  <si>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</si>
  <si>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</si>
  <si>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</si>
  <si>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</si>
  <si>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</si>
  <si>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</si>
  <si>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</si>
  <si>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</si>
  <si>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</si>
  <si>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</si>
  <si>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</si>
  <si>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</si>
  <si>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</si>
  <si>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</si>
  <si>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</si>
  <si>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</si>
  <si>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</si>
  <si>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</si>
  <si>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</si>
  <si>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</si>
  <si>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</si>
  <si>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</si>
  <si>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</si>
  <si>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</si>
  <si>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</si>
  <si>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</si>
  <si>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</si>
  <si>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</si>
  <si>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</si>
  <si>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</si>
  <si>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</si>
  <si>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</si>
  <si>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</si>
  <si>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</si>
  <si>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</si>
  <si>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</si>
  <si>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</si>
  <si>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</si>
  <si>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</si>
  <si>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</si>
  <si>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</si>
  <si>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</si>
  <si>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</si>
  <si>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</si>
  <si>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</si>
  <si>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</si>
  <si>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</si>
  <si>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</si>
  <si>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</si>
  <si>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</si>
  <si>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</si>
  <si>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</si>
  <si>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</si>
  <si>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</si>
  <si>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</si>
  <si>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</si>
  <si>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</si>
  <si>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</si>
  <si>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</si>
  <si>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</si>
  <si>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</si>
  <si>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</si>
  <si>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</si>
  <si>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</si>
  <si>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</si>
  <si>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</si>
  <si>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</si>
  <si>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</si>
  <si>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</si>
  <si>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</si>
  <si>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</si>
  <si>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</si>
  <si>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</si>
  <si>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</si>
  <si>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</si>
  <si>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</si>
  <si>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</si>
  <si>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</si>
  <si>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</si>
  <si>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</si>
  <si>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</si>
  <si>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</si>
  <si>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</si>
  <si>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</si>
  <si>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</si>
  <si>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</si>
  <si>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</si>
  <si>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</si>
  <si>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</si>
  <si>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</si>
  <si>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</si>
  <si>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</si>
  <si>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</si>
  <si>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</si>
  <si>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</si>
  <si>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</si>
  <si>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</si>
  <si>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</si>
  <si>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</si>
  <si>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</si>
  <si>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</si>
  <si>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</si>
  <si>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</si>
  <si>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</si>
  <si>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</si>
  <si>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</si>
  <si>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</si>
  <si>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</si>
  <si>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</si>
  <si>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</si>
  <si>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</si>
  <si>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</si>
  <si>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</si>
  <si>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</si>
  <si>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</si>
  <si>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</si>
  <si>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</si>
  <si>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</si>
  <si>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</si>
  <si>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</si>
  <si>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</si>
  <si>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</si>
  <si>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</si>
  <si>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</si>
  <si>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</si>
  <si>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</si>
  <si>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</si>
  <si>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</si>
  <si>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</si>
  <si>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</si>
  <si>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</si>
  <si>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</si>
  <si>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</si>
  <si>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</si>
  <si>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</si>
  <si>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</si>
  <si>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</si>
  <si>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</si>
  <si>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</si>
  <si>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</si>
  <si>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</si>
  <si>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</si>
  <si>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</si>
  <si>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</si>
  <si>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</si>
  <si>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</si>
  <si>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</si>
  <si>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</si>
  <si>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</si>
  <si>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</si>
  <si>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</si>
  <si>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</si>
  <si>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</si>
  <si>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</si>
  <si>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</si>
  <si>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</si>
  <si>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</si>
  <si>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</si>
  <si>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</si>
  <si>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</si>
  <si>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</si>
  <si>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</si>
  <si>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</si>
  <si>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</si>
  <si>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</si>
  <si>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</si>
  <si>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</si>
  <si>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</si>
  <si>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</si>
  <si>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</si>
  <si>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</si>
  <si>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</si>
  <si>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</si>
  <si>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</si>
  <si>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</si>
  <si>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</si>
  <si>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</si>
  <si>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</si>
  <si>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</si>
  <si>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</si>
  <si>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</si>
  <si>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</si>
  <si>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</si>
  <si>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</si>
  <si>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</si>
  <si>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</si>
  <si>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</si>
  <si>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</si>
  <si>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</si>
  <si>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</si>
  <si>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</si>
  <si>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</si>
  <si>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</si>
  <si>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</si>
  <si>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</si>
  <si>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</si>
  <si>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</si>
  <si>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</si>
  <si>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</si>
  <si>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</si>
  <si>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</si>
  <si>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</si>
  <si>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</si>
  <si>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</si>
  <si>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</si>
  <si>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</si>
  <si>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</si>
  <si>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</si>
  <si>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</si>
  <si>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</si>
  <si>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</si>
  <si>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</si>
  <si>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</si>
  <si>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</si>
  <si>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</si>
  <si>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</si>
  <si>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</si>
  <si>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</si>
  <si>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</si>
  <si>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</si>
  <si>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</si>
  <si>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</si>
  <si>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</si>
  <si>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</si>
  <si>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</si>
  <si>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</si>
  <si>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</si>
  <si>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</si>
  <si>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</si>
  <si>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</si>
  <si>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</si>
  <si>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</si>
  <si>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</si>
  <si>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</si>
  <si>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</si>
  <si>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</si>
  <si>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</si>
  <si>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</si>
  <si>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</si>
  <si>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</si>
  <si>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</si>
  <si>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</si>
  <si>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</si>
  <si>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</si>
  <si>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</si>
  <si>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</si>
  <si>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</si>
  <si>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</si>
  <si>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</si>
  <si>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</si>
  <si>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</si>
  <si>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</si>
  <si>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</si>
  <si>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</si>
  <si>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</si>
  <si>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</si>
  <si>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</si>
  <si>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</si>
  <si>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</si>
  <si>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</si>
  <si>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</si>
  <si>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</si>
  <si>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</si>
  <si>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</si>
  <si>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</si>
  <si>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</si>
  <si>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</si>
  <si>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</si>
  <si>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</si>
  <si>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</si>
  <si>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</si>
  <si>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</si>
  <si>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</si>
  <si>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</si>
  <si>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</si>
  <si>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</si>
  <si>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</si>
  <si>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</si>
  <si>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</si>
  <si>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</si>
  <si>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</si>
  <si>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</si>
  <si>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</si>
  <si>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</si>
  <si>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</si>
  <si>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</si>
  <si>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</si>
  <si>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</si>
  <si>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</si>
  <si>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</si>
  <si>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</si>
  <si>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</si>
  <si>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</si>
  <si>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</si>
  <si>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</si>
  <si>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</si>
  <si>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</si>
  <si>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</si>
  <si>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</si>
  <si>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</si>
  <si>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</si>
  <si>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</si>
  <si>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</si>
  <si>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</si>
  <si>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</si>
  <si>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</si>
  <si>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</si>
  <si>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</si>
  <si>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</si>
  <si>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</si>
  <si>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</si>
  <si>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</si>
  <si>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</si>
  <si>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</si>
  <si>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</si>
  <si>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</si>
  <si>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</si>
  <si>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</si>
  <si>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</si>
  <si>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</si>
  <si>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</si>
  <si>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</si>
  <si>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</si>
  <si>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</si>
  <si>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</si>
  <si>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</si>
  <si>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</si>
  <si>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</si>
  <si>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</si>
  <si>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</si>
  <si>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</si>
  <si>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</si>
  <si>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</si>
  <si>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</si>
  <si>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</si>
  <si>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</si>
  <si>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</si>
  <si>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</si>
  <si>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</si>
  <si>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</si>
  <si>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</si>
  <si>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</si>
  <si>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</si>
  <si>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</si>
  <si>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</si>
  <si>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</si>
  <si>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</si>
  <si>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</si>
  <si>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</si>
  <si>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</si>
  <si>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</si>
  <si>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</si>
  <si>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</si>
  <si>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</si>
  <si>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</si>
  <si>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</si>
  <si>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</si>
  <si>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</si>
  <si>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</si>
  <si>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</si>
  <si>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</si>
  <si>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</si>
  <si>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</si>
  <si>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</si>
  <si>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</si>
  <si>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</si>
  <si>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</si>
  <si>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</si>
  <si>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</si>
  <si>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</si>
  <si>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</si>
  <si>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</si>
  <si>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</si>
  <si>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</si>
  <si>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</si>
  <si>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</si>
  <si>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</si>
  <si>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</si>
  <si>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</si>
  <si>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</si>
  <si>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</si>
  <si>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</si>
  <si>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</si>
  <si>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</si>
  <si>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</si>
  <si>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</si>
  <si>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</si>
  <si>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</si>
  <si>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</si>
  <si>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</si>
  <si>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</si>
  <si>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</si>
  <si>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</si>
  <si>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</si>
  <si>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</si>
  <si>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</si>
  <si>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</si>
  <si>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</si>
  <si>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</si>
  <si>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</si>
  <si>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</si>
  <si>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</si>
  <si>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</si>
  <si>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</si>
  <si>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</si>
  <si>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</si>
  <si>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</si>
  <si>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</si>
  <si>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</si>
  <si>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</si>
  <si>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</si>
  <si>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</si>
  <si>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</si>
  <si>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</si>
  <si>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</si>
  <si>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</si>
  <si>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</si>
  <si>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</si>
  <si>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</si>
  <si>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</si>
  <si>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</si>
  <si>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</si>
  <si>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</si>
  <si>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</si>
  <si>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</si>
  <si>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</si>
  <si>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</si>
  <si>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</si>
  <si>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</si>
  <si>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</si>
  <si>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</si>
  <si>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</si>
  <si>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</si>
  <si>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</si>
  <si>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</si>
  <si>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</si>
  <si>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</si>
  <si>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</si>
  <si>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</si>
  <si>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</si>
  <si>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</si>
  <si>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</si>
  <si>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</si>
  <si>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</si>
  <si>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</si>
  <si>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</si>
  <si>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</si>
  <si>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</si>
  <si>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</si>
  <si>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</si>
  <si>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</si>
  <si>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</si>
  <si>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</si>
  <si>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</si>
  <si>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</si>
  <si>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</si>
  <si>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</si>
  <si>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</si>
  <si>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</si>
  <si>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</si>
  <si>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</si>
  <si>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</si>
  <si>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</si>
  <si>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</si>
  <si>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</si>
  <si>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</si>
  <si>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</si>
  <si>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</si>
  <si>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</si>
  <si>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</si>
  <si>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</si>
  <si>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</si>
  <si>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</si>
  <si>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</si>
  <si>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</si>
  <si>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</si>
  <si>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</si>
  <si>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</si>
  <si>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</si>
  <si>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</si>
  <si>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</si>
  <si>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</si>
  <si>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</si>
  <si>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</si>
  <si>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</si>
  <si>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</si>
  <si>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</si>
  <si>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</si>
  <si>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</si>
  <si>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</si>
  <si>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</si>
  <si>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</si>
  <si>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</si>
  <si>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</si>
  <si>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</si>
  <si>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</si>
  <si>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</si>
  <si>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</si>
  <si>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</si>
  <si>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</si>
  <si>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</si>
  <si>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</si>
  <si>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</si>
  <si>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</si>
  <si>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</si>
  <si>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</si>
  <si>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</si>
  <si>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</si>
  <si>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</si>
  <si>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</si>
  <si>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</si>
  <si>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</si>
  <si>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</si>
  <si>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</si>
  <si>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</si>
  <si>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</si>
  <si>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</si>
  <si>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</si>
  <si>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</si>
  <si>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</si>
  <si>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</si>
  <si>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</si>
  <si>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</si>
  <si>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</si>
  <si>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</si>
  <si>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</si>
  <si>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</si>
  <si>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</si>
  <si>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</si>
  <si>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</si>
  <si>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</si>
  <si>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</si>
  <si>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</si>
  <si>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</si>
  <si>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</si>
  <si>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</si>
  <si>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</si>
  <si>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</si>
  <si>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</si>
  <si>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</si>
  <si>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</si>
  <si>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</si>
  <si>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</si>
  <si>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</si>
  <si>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</si>
  <si>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</si>
  <si>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</si>
  <si>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</si>
  <si>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</si>
  <si>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</si>
  <si>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</si>
  <si>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</si>
  <si>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</si>
  <si>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</si>
  <si>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</si>
  <si>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</si>
  <si>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</si>
  <si>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</si>
  <si>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</si>
  <si>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</si>
  <si>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</si>
  <si>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</si>
  <si>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</si>
  <si>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</si>
  <si>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</si>
  <si>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</si>
  <si>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</si>
  <si>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</si>
  <si>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</si>
  <si>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</si>
  <si>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</si>
  <si>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</si>
  <si>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</si>
  <si>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</si>
  <si>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</si>
  <si>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</si>
  <si>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</si>
  <si>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</si>
  <si>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</si>
  <si>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</si>
  <si>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</si>
  <si>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</si>
  <si>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</si>
  <si>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</si>
  <si>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</si>
  <si>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</si>
  <si>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</si>
  <si>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</si>
  <si>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</si>
  <si>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</si>
  <si>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</si>
  <si>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</si>
  <si>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</si>
  <si>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</si>
  <si>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</si>
  <si>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</si>
  <si>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</si>
  <si>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</si>
  <si>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</si>
  <si>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</si>
  <si>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</si>
  <si>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</si>
  <si>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</si>
  <si>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</si>
  <si>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</si>
  <si>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</si>
  <si>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</si>
  <si>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</si>
  <si>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</si>
  <si>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</si>
  <si>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</si>
  <si>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</si>
  <si>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</si>
  <si>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</si>
  <si>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</si>
  <si>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</si>
  <si>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</si>
  <si>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</si>
  <si>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</si>
  <si>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</si>
  <si>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</si>
  <si>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</si>
  <si>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</si>
  <si>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</si>
  <si>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</si>
  <si>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</si>
  <si>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</si>
  <si>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</si>
  <si>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</si>
  <si>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</si>
  <si>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</si>
  <si>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</si>
  <si>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</si>
  <si>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</si>
  <si>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</si>
  <si>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</si>
  <si>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</si>
  <si>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</si>
  <si>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</si>
  <si>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</si>
  <si>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</si>
  <si>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</si>
  <si>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</si>
  <si>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</si>
  <si>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</si>
  <si>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</si>
  <si>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</si>
  <si>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</si>
  <si>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</si>
  <si>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</si>
  <si>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</si>
  <si>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</si>
  <si>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</si>
  <si>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</si>
  <si>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</si>
  <si>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</si>
  <si>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</si>
  <si>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</si>
  <si>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</si>
  <si>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</si>
  <si>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</si>
  <si>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</si>
  <si>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</si>
  <si>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</si>
  <si>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</si>
  <si>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</si>
  <si>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</si>
  <si>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</si>
  <si>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</si>
  <si>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</si>
  <si>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</si>
  <si>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</si>
  <si>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</si>
  <si>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</si>
  <si>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</si>
  <si>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</si>
  <si>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</si>
  <si>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</si>
  <si>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</si>
  <si>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</si>
  <si>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</si>
  <si>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</si>
  <si>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</si>
  <si>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</si>
  <si>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</si>
  <si>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</si>
  <si>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</si>
  <si>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</si>
  <si>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</si>
  <si>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</si>
  <si>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</si>
  <si>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</si>
  <si>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</si>
  <si>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</si>
  <si>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</si>
  <si>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</si>
  <si>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</si>
  <si>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</si>
  <si>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</si>
  <si>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</si>
  <si>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</si>
  <si>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</si>
  <si>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</si>
  <si>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</si>
  <si>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</si>
  <si>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</si>
  <si>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</si>
  <si>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</si>
  <si>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</si>
  <si>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</si>
  <si>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</si>
  <si>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</si>
  <si>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</si>
  <si>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</si>
  <si>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</si>
  <si>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</si>
  <si>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</si>
  <si>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</si>
  <si>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</si>
  <si>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</si>
  <si>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</si>
  <si>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</si>
  <si>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</si>
  <si>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</si>
  <si>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</si>
  <si>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</si>
  <si>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</si>
  <si>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</si>
  <si>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</si>
  <si>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</si>
  <si>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</si>
  <si>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</si>
  <si>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</si>
  <si>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</si>
  <si>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</si>
  <si>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</si>
  <si>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</si>
  <si>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</si>
  <si>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</si>
  <si>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</si>
  <si>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</si>
  <si>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</si>
  <si>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</si>
  <si>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</si>
  <si>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</si>
  <si>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</si>
  <si>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</si>
  <si>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</si>
  <si>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</si>
  <si>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</si>
  <si>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</si>
  <si>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</si>
  <si>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</si>
  <si>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</si>
  <si>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</si>
  <si>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</si>
  <si>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</si>
  <si>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</si>
  <si>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</si>
  <si>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</si>
  <si>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</si>
  <si>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</si>
  <si>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</si>
  <si>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</si>
  <si>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</si>
  <si>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</si>
  <si>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</si>
  <si>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</si>
  <si>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</si>
  <si>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</si>
  <si>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</si>
  <si>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</si>
  <si>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</si>
  <si>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</si>
  <si>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</si>
  <si>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</si>
  <si>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</si>
  <si>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</si>
  <si>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</si>
  <si>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</si>
  <si>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</si>
  <si>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</si>
  <si>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</si>
  <si>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</si>
  <si>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</si>
  <si>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</si>
  <si>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</si>
  <si>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</si>
  <si>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</si>
  <si>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</si>
  <si>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</si>
  <si>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</si>
  <si>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</si>
  <si>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</si>
  <si>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</si>
  <si>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</si>
  <si>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</si>
  <si>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</si>
  <si>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</si>
  <si>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</si>
  <si>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</si>
  <si>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</si>
  <si>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</si>
  <si>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</si>
  <si>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</si>
  <si>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</si>
  <si>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</si>
  <si>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</si>
  <si>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</si>
  <si>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</si>
  <si>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</si>
  <si>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</si>
  <si>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</si>
  <si>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</si>
  <si>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</si>
  <si>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</si>
  <si>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</si>
  <si>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</si>
  <si>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</si>
  <si>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</si>
  <si>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</si>
  <si>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</si>
  <si>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</si>
  <si>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</si>
  <si>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</si>
  <si>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</si>
  <si>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</si>
  <si>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</si>
  <si>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</si>
  <si>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</si>
  <si>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</si>
  <si>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</si>
  <si>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</si>
  <si>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</si>
  <si>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</si>
  <si>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</si>
  <si>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</si>
  <si>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</si>
  <si>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</si>
  <si>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</si>
  <si>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</si>
  <si>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</si>
  <si>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</si>
  <si>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</si>
  <si>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</si>
  <si>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</si>
  <si>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</si>
  <si>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</si>
  <si>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</si>
  <si>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</si>
  <si>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</si>
  <si>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</si>
  <si>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</si>
  <si>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</si>
  <si>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</si>
  <si>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</si>
  <si>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</si>
  <si>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</si>
  <si>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</si>
  <si>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</si>
  <si>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</si>
  <si>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</si>
  <si>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</si>
  <si>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</si>
  <si>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</si>
  <si>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</si>
  <si>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</si>
  <si>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</si>
  <si>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</si>
  <si>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</si>
  <si>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</si>
  <si>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</si>
  <si>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</si>
  <si>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</si>
  <si>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</si>
  <si>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</si>
  <si>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</si>
  <si>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</si>
  <si>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</si>
  <si>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</si>
  <si>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</si>
  <si>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</si>
  <si>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</si>
  <si>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</si>
  <si>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</si>
  <si>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</si>
  <si>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</si>
  <si>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</si>
  <si>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</si>
  <si>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</si>
  <si>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</si>
  <si>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</si>
  <si>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</si>
  <si>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</si>
  <si>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</si>
  <si>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</si>
  <si>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</si>
  <si>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</si>
  <si>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</si>
  <si>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</si>
  <si>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</si>
  <si>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</si>
  <si>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</si>
  <si>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</si>
  <si>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</si>
  <si>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</si>
  <si>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</si>
  <si>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</si>
  <si>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</si>
  <si>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</si>
  <si>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</si>
  <si>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</si>
  <si>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</si>
  <si>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</si>
  <si>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</si>
  <si>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</si>
  <si>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</si>
  <si>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</si>
  <si>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</si>
  <si>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</si>
  <si>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</si>
  <si>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</si>
  <si>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</si>
  <si>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</si>
  <si>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</si>
  <si>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</si>
  <si>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</si>
  <si>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</si>
  <si>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</si>
  <si>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</si>
  <si>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</si>
  <si>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</si>
  <si>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</si>
  <si>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</si>
  <si>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</si>
  <si>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</si>
  <si>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</si>
  <si>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</si>
  <si>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</si>
  <si>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</si>
  <si>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</si>
  <si>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</si>
  <si>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</si>
  <si>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</si>
  <si>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</si>
  <si>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</si>
  <si>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</si>
  <si>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</si>
  <si>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</si>
  <si>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</si>
  <si>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</si>
  <si>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</si>
  <si>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</si>
  <si>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</si>
  <si>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</si>
  <si>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</si>
  <si>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</si>
  <si>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</si>
  <si>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</si>
  <si>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</si>
  <si>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</si>
  <si>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</si>
  <si>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</si>
  <si>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</si>
  <si>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</si>
  <si>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</si>
  <si>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</si>
  <si>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</si>
  <si>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</si>
  <si>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</si>
  <si>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</si>
  <si>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</si>
  <si>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</si>
  <si>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</si>
  <si>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</si>
  <si>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</si>
  <si>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</si>
  <si>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</si>
  <si>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</si>
  <si>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</si>
  <si>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</si>
  <si>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</si>
  <si>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</si>
  <si>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</si>
  <si>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</si>
  <si>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</si>
  <si>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</si>
  <si>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</si>
  <si>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</si>
  <si>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</si>
  <si>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</si>
  <si>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</si>
  <si>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</si>
  <si>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</si>
  <si>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</si>
  <si>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</si>
  <si>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</si>
  <si>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</si>
  <si>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</si>
  <si>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</si>
  <si>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</si>
  <si>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</si>
  <si>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</si>
  <si>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</si>
  <si>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</si>
  <si>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</si>
  <si>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</si>
  <si>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</si>
  <si>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</si>
  <si>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</si>
  <si>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</si>
  <si>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</si>
  <si>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</si>
  <si>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</si>
  <si>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</si>
  <si>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</si>
  <si>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</si>
  <si>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</si>
  <si>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</si>
  <si>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</si>
  <si>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</si>
  <si>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</si>
  <si>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</si>
  <si>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</si>
  <si>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</si>
  <si>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</si>
  <si>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</si>
  <si>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</si>
  <si>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</si>
  <si>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</si>
  <si>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</si>
  <si>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</si>
  <si>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</si>
  <si>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</si>
  <si>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</si>
  <si>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</si>
  <si>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</si>
  <si>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</si>
  <si>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</si>
  <si>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</si>
  <si>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</si>
  <si>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</si>
  <si>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</si>
  <si>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</si>
  <si>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</si>
  <si>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</si>
  <si>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</si>
  <si>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</si>
  <si>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</si>
  <si>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</si>
  <si>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</si>
  <si>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</si>
  <si>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</si>
  <si>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</si>
  <si>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</si>
  <si>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</si>
  <si>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</si>
  <si>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</si>
  <si>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</si>
  <si>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</si>
  <si>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</si>
  <si>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</si>
  <si>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</si>
  <si>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</si>
  <si>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</si>
  <si>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</si>
  <si>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</si>
  <si>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</si>
  <si>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</si>
  <si>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</si>
  <si>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</si>
  <si>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</si>
  <si>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</si>
  <si>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</si>
  <si>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</si>
  <si>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</si>
  <si>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</si>
  <si>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</si>
  <si>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</si>
  <si>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</si>
  <si>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</si>
  <si>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</si>
  <si>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</si>
  <si>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</si>
  <si>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</si>
  <si>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</si>
  <si>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</si>
  <si>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</si>
  <si>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</si>
  <si>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</si>
  <si>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</si>
  <si>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</si>
  <si>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</si>
  <si>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</si>
  <si>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</si>
  <si>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</si>
  <si>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</si>
  <si>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</si>
  <si>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</si>
  <si>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</si>
  <si>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</si>
  <si>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</si>
  <si>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</si>
  <si>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</si>
  <si>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</si>
  <si>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</si>
  <si>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</si>
  <si>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</si>
  <si>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</si>
  <si>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</si>
  <si>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</si>
  <si>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</si>
  <si>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</si>
  <si>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</si>
  <si>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</si>
  <si>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</si>
  <si>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</si>
  <si>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</si>
  <si>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</si>
  <si>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</si>
  <si>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</si>
  <si>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</si>
  <si>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</si>
  <si>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</si>
  <si>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</si>
  <si>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</si>
  <si>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</si>
  <si>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</si>
  <si>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</si>
  <si>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</si>
  <si>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</si>
  <si>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</si>
  <si>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</si>
  <si>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</si>
  <si>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</si>
  <si>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</si>
  <si>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</si>
  <si>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</si>
  <si>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</si>
  <si>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</si>
  <si>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</si>
  <si>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</si>
  <si>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</si>
  <si>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</si>
  <si>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</si>
  <si>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</si>
  <si>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</si>
  <si>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</si>
  <si>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</si>
  <si>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</si>
  <si>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</si>
  <si>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</si>
  <si>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</si>
  <si>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</si>
  <si>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</si>
  <si>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</si>
  <si>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</si>
  <si>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</si>
  <si>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</si>
  <si>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</si>
  <si>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</si>
  <si>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</si>
  <si>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</si>
  <si>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</si>
  <si>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</si>
  <si>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</si>
  <si>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</si>
  <si>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</si>
  <si>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</si>
  <si>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</si>
  <si>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</si>
  <si>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</si>
  <si>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</si>
  <si>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</si>
  <si>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</si>
  <si>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</si>
  <si>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</si>
  <si>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</si>
  <si>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</si>
  <si>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</si>
  <si>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</si>
  <si>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</si>
  <si>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</si>
  <si>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</si>
  <si>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</si>
  <si>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</si>
  <si>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</si>
  <si>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</si>
  <si>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</si>
  <si>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</si>
  <si>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</si>
  <si>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</si>
  <si>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</si>
  <si>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</si>
  <si>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</si>
  <si>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</si>
  <si>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</si>
  <si>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</si>
  <si>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</si>
  <si>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</si>
  <si>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</si>
  <si>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</si>
  <si>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</si>
  <si>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</si>
  <si>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</si>
  <si>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</si>
  <si>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</si>
  <si>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</si>
  <si>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</si>
  <si>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</si>
  <si>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</si>
  <si>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</si>
  <si>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</si>
  <si>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</si>
  <si>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</si>
  <si>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</si>
  <si>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</si>
  <si>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</si>
  <si>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</si>
  <si>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</si>
  <si>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</si>
  <si>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</si>
  <si>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</si>
  <si>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</si>
  <si>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</si>
  <si>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</si>
  <si>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</si>
  <si>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</si>
  <si>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</si>
  <si>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</si>
  <si>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</si>
  <si>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</si>
  <si>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</si>
  <si>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</si>
  <si>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</si>
  <si>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</si>
  <si>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</si>
  <si>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</si>
  <si>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</si>
  <si>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</si>
  <si>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</si>
  <si>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</si>
  <si>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</si>
  <si>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</si>
  <si>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</si>
  <si>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</si>
  <si>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</si>
  <si>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</si>
  <si>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</si>
  <si>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</si>
  <si>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</si>
  <si>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</si>
  <si>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</si>
  <si>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</si>
  <si>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</si>
  <si>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</si>
  <si>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</si>
  <si>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</si>
  <si>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</si>
  <si>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</si>
  <si>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</si>
  <si>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</si>
  <si>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</si>
  <si>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</si>
  <si>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</si>
  <si>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</si>
  <si>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</si>
  <si>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</si>
  <si>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</si>
  <si>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</si>
  <si>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</si>
  <si>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</si>
  <si>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</si>
  <si>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</si>
  <si>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</si>
  <si>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</si>
  <si>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</si>
  <si>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</si>
  <si>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</si>
  <si>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</si>
  <si>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</si>
  <si>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</si>
  <si>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</si>
  <si>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</si>
  <si>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</si>
  <si>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</si>
  <si>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</si>
  <si>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</si>
  <si>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</si>
  <si>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</si>
  <si>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</si>
  <si>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</si>
  <si>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</si>
  <si>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</si>
  <si>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</si>
  <si>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</si>
  <si>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</si>
  <si>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</si>
  <si>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</si>
  <si>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</si>
  <si>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</si>
  <si>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</si>
  <si>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</si>
  <si>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</si>
  <si>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</si>
  <si>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</si>
  <si>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</si>
  <si>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</si>
  <si>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</si>
  <si>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</si>
  <si>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</si>
  <si>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</si>
  <si>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</si>
  <si>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</si>
  <si>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</si>
  <si>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</si>
  <si>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</si>
  <si>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</si>
  <si>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</si>
  <si>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</si>
  <si>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</si>
  <si>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</si>
  <si>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</si>
  <si>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</si>
  <si>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</si>
  <si>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</si>
  <si>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</si>
  <si>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</si>
  <si>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</si>
  <si>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</si>
  <si>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</si>
  <si>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</si>
  <si>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</si>
  <si>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</si>
  <si>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</si>
  <si>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</si>
  <si>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</si>
  <si>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</si>
  <si>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</si>
  <si>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</si>
  <si>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</si>
  <si>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</si>
  <si>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</si>
  <si>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</si>
  <si>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</si>
  <si>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</si>
  <si>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</si>
  <si>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</si>
  <si>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</si>
  <si>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</si>
  <si>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</si>
  <si>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</si>
  <si>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</si>
  <si>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</si>
  <si>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</si>
  <si>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</si>
  <si>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</si>
  <si>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</si>
  <si>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</si>
  <si>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</si>
  <si>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</si>
  <si>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</si>
  <si>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</si>
  <si>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</si>
  <si>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</si>
  <si>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</si>
  <si>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</si>
  <si>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</si>
  <si>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</si>
  <si>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</si>
  <si>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</si>
  <si>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</si>
  <si>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</si>
  <si>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</si>
  <si>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</si>
  <si>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</si>
  <si>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</si>
  <si>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</si>
  <si>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</si>
  <si>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</si>
  <si>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</si>
  <si>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</si>
  <si>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</si>
  <si>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</si>
  <si>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</si>
  <si>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</si>
  <si>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</si>
  <si>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</si>
  <si>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</si>
  <si>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</si>
  <si>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</si>
  <si>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</si>
  <si>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</si>
  <si>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</si>
  <si>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</si>
  <si>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</si>
  <si>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</si>
  <si>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</si>
  <si>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</si>
  <si>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</si>
  <si>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</si>
  <si>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</si>
  <si>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</si>
  <si>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</si>
  <si>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</si>
  <si>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</si>
  <si>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</si>
  <si>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</si>
  <si>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</si>
  <si>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</si>
  <si>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</si>
  <si>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</si>
  <si>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</si>
  <si>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</si>
  <si>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</si>
  <si>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</si>
  <si>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</si>
  <si>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</si>
  <si>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</si>
  <si>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</si>
  <si>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</si>
  <si>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</si>
  <si>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</si>
  <si>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</si>
  <si>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</si>
  <si>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</si>
  <si>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</si>
  <si>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</si>
  <si>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</si>
  <si>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</si>
  <si>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</si>
  <si>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</si>
  <si>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</si>
  <si>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</si>
  <si>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</si>
  <si>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</si>
  <si>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</si>
  <si>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</si>
  <si>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</si>
  <si>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</si>
  <si>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</si>
  <si>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</si>
  <si>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</si>
  <si>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</si>
  <si>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</si>
  <si>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</si>
  <si>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</si>
  <si>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</si>
  <si>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</si>
  <si>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</si>
  <si>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</si>
  <si>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</si>
  <si>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</si>
  <si>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</si>
  <si>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</si>
  <si>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</si>
  <si>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</si>
  <si>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</si>
  <si>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</si>
  <si>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</si>
  <si>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</si>
  <si>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</si>
  <si>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</si>
  <si>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</si>
  <si>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</si>
  <si>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</si>
  <si>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</si>
  <si>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</si>
  <si>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</si>
  <si>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</si>
  <si>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</si>
  <si>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</si>
  <si>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</si>
  <si>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</si>
  <si>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</si>
  <si>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</si>
  <si>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</si>
  <si>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</si>
  <si>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</si>
  <si>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</si>
  <si>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</si>
  <si>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</si>
  <si>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</si>
  <si>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</si>
  <si>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</si>
  <si>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</si>
  <si>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</si>
  <si>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</si>
  <si>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</si>
  <si>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</si>
  <si>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</si>
  <si>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</si>
  <si>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</si>
  <si>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</si>
  <si>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</si>
  <si>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</si>
  <si>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</si>
  <si>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</si>
  <si>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</si>
  <si>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</si>
  <si>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</si>
  <si>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</si>
  <si>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</si>
  <si>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</si>
  <si>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</si>
  <si>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</si>
  <si>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</si>
  <si>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</si>
  <si>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</si>
  <si>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</si>
  <si>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</si>
  <si>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</si>
  <si>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</si>
  <si>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</si>
  <si>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</si>
  <si>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</si>
  <si>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</si>
  <si>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</si>
  <si>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</si>
  <si>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</si>
  <si>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</si>
  <si>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</si>
  <si>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</si>
  <si>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</si>
  <si>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</si>
  <si>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</si>
  <si>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</si>
  <si>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</si>
  <si>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</si>
  <si>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</si>
  <si>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</si>
  <si>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</si>
  <si>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</si>
  <si>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</si>
  <si>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</si>
  <si>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</si>
  <si>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</si>
  <si>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</si>
  <si>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</si>
  <si>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</si>
  <si>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</si>
  <si>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</si>
  <si>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</si>
  <si>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</si>
  <si>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</si>
  <si>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</si>
  <si>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</si>
  <si>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</si>
  <si>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</si>
  <si>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</si>
  <si>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</si>
  <si>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</si>
  <si>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</si>
  <si>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</si>
  <si>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</si>
  <si>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</si>
  <si>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</si>
  <si>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</si>
  <si>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</si>
  <si>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</si>
  <si>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</si>
  <si>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</si>
  <si>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</si>
  <si>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</si>
  <si>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</si>
  <si>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</si>
  <si>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</si>
  <si>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</si>
  <si>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</si>
  <si>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</si>
  <si>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</si>
  <si>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</si>
  <si>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</si>
  <si>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</si>
  <si>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</si>
  <si>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</si>
  <si>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</si>
  <si>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</si>
  <si>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</si>
  <si>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</si>
  <si>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</si>
  <si>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</si>
  <si>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</si>
  <si>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</si>
  <si>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</si>
  <si>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</si>
  <si>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</si>
  <si>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</si>
  <si>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</si>
  <si>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</si>
  <si>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</si>
  <si>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</si>
  <si>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</si>
  <si>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</si>
  <si>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</si>
  <si>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</si>
  <si>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</si>
  <si>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</si>
  <si>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</si>
  <si>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</si>
  <si>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</si>
  <si>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</si>
  <si>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</si>
  <si>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</si>
  <si>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</si>
  <si>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</si>
  <si>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</si>
  <si>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</si>
  <si>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</si>
  <si>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</si>
  <si>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</si>
  <si>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</si>
  <si>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</si>
  <si>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</si>
  <si>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</si>
  <si>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</si>
  <si>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</si>
  <si>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</si>
  <si>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</si>
  <si>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</si>
  <si>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</si>
  <si>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</si>
  <si>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</si>
  <si>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</si>
  <si>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</si>
  <si>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</si>
  <si>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</si>
  <si>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</si>
  <si>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</si>
  <si>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</si>
  <si>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</si>
  <si>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</si>
  <si>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</si>
  <si>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</si>
  <si>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</si>
  <si>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</si>
  <si>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</si>
  <si>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</si>
  <si>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</si>
  <si>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</si>
  <si>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</si>
  <si>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</si>
  <si>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</si>
  <si>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</si>
  <si>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</si>
  <si>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</si>
  <si>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</si>
  <si>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</si>
  <si>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</si>
  <si>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</si>
  <si>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</si>
  <si>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</si>
  <si>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</si>
  <si>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</si>
  <si>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</si>
  <si>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</si>
  <si>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</si>
  <si>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</si>
  <si>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</si>
  <si>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</si>
  <si>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</si>
  <si>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</si>
  <si>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</si>
  <si>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</si>
  <si>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</si>
  <si>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</si>
  <si>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</si>
  <si>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</si>
  <si>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</si>
  <si>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</si>
  <si>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</si>
  <si>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</si>
  <si>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</si>
  <si>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</si>
  <si>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</si>
  <si>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</si>
  <si>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</si>
  <si>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</si>
  <si>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</si>
  <si>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</si>
  <si>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</si>
  <si>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</si>
  <si>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</si>
  <si>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</si>
  <si>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</si>
  <si>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</si>
  <si>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</si>
  <si>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</si>
  <si>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</si>
  <si>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</si>
  <si>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</si>
  <si>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</si>
  <si>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</si>
  <si>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</si>
  <si>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</si>
  <si>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</si>
  <si>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</si>
  <si>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</si>
  <si>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</si>
  <si>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</si>
  <si>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</si>
  <si>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</si>
  <si>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</si>
  <si>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</si>
  <si>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</si>
  <si>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</si>
  <si>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</si>
  <si>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</si>
  <si>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</si>
  <si>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</si>
  <si>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</si>
  <si>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</si>
  <si>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</si>
  <si>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</si>
  <si>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</si>
  <si>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</si>
  <si>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</si>
  <si>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</si>
  <si>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</si>
  <si>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</si>
  <si>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</si>
  <si>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</si>
  <si>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</si>
  <si>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</si>
  <si>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</si>
  <si>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</si>
  <si>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</si>
  <si>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</si>
  <si>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</si>
  <si>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</si>
  <si>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</si>
  <si>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</si>
  <si>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</si>
  <si>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</si>
  <si>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</si>
  <si>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</si>
  <si>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</si>
  <si>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</si>
  <si>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</si>
  <si>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</si>
  <si>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</si>
  <si>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</si>
  <si>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</si>
  <si>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</si>
  <si>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</si>
  <si>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</si>
  <si>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</si>
  <si>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</si>
  <si>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</si>
  <si>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</si>
  <si>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</si>
  <si>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</si>
  <si>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</si>
  <si>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</si>
  <si>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</si>
  <si>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</si>
  <si>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</si>
  <si>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</si>
  <si>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</si>
  <si>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</si>
  <si>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</si>
  <si>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</si>
  <si>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</si>
  <si>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</si>
  <si>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</si>
  <si>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</si>
  <si>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</si>
  <si>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</si>
  <si>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</si>
  <si>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</si>
  <si>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</si>
  <si>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</si>
  <si>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</si>
  <si>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</si>
  <si>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</si>
  <si>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</si>
  <si>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</si>
  <si>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</si>
  <si>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</si>
  <si>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</si>
  <si>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</si>
  <si>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</si>
  <si>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</si>
  <si>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</si>
  <si>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</si>
  <si>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</si>
  <si>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</si>
  <si>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</si>
  <si>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</si>
  <si>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</si>
  <si>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</si>
  <si>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</si>
  <si>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</si>
  <si>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</si>
  <si>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</si>
  <si>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</si>
  <si>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</si>
  <si>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</si>
  <si>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</si>
  <si>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</si>
  <si>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</si>
  <si>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</si>
  <si>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</si>
  <si>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</si>
  <si>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</si>
  <si>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</si>
  <si>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</si>
  <si>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</si>
  <si>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</si>
  <si>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</si>
  <si>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</si>
  <si>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</si>
  <si>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</si>
  <si>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</si>
  <si>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</si>
  <si>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</si>
  <si>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</si>
  <si>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</si>
  <si>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</si>
  <si>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</si>
  <si>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</si>
  <si>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</si>
  <si>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</si>
  <si>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</si>
  <si>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</si>
  <si>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</si>
  <si>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</si>
  <si>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</si>
  <si>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</si>
  <si>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</si>
  <si>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</si>
  <si>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</si>
  <si>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</si>
  <si>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</si>
  <si>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</si>
  <si>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</si>
  <si>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</si>
  <si>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</si>
  <si>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</si>
  <si>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</si>
  <si>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</si>
  <si>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</si>
  <si>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</si>
  <si>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</si>
  <si>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</si>
  <si>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</si>
  <si>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</si>
  <si>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</si>
  <si>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</si>
  <si>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</si>
  <si>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</si>
  <si>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</si>
  <si>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</si>
  <si>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</si>
  <si>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</si>
  <si>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</si>
  <si>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</si>
  <si>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</si>
  <si>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</si>
  <si>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</si>
  <si>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</si>
  <si>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</si>
  <si>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</si>
  <si>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</si>
  <si>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</si>
  <si>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</si>
  <si>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</si>
  <si>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</si>
  <si>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</si>
  <si>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</si>
  <si>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</si>
  <si>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</si>
  <si>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</si>
  <si>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</si>
  <si>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</si>
  <si>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</si>
  <si>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</si>
  <si>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</si>
  <si>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</si>
  <si>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</si>
  <si>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</si>
  <si>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</si>
  <si>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</si>
  <si>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</si>
  <si>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</si>
  <si>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</si>
  <si>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</si>
  <si>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</si>
  <si>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</si>
  <si>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</si>
  <si>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</si>
  <si>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</si>
  <si>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</si>
  <si>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</si>
  <si>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</si>
  <si>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</si>
  <si>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</si>
  <si>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</si>
  <si>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</si>
  <si>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</si>
  <si>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</si>
  <si>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</si>
  <si>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</si>
  <si>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</si>
  <si>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</si>
  <si>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</si>
  <si>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</si>
  <si>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</si>
  <si>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</si>
  <si>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</si>
  <si>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</si>
  <si>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</si>
  <si>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</si>
  <si>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</si>
  <si>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</si>
  <si>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</si>
  <si>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</si>
  <si>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</si>
  <si>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</si>
  <si>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</si>
  <si>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</si>
  <si>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</si>
  <si>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</si>
  <si>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</si>
  <si>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</si>
  <si>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</si>
  <si>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</si>
  <si>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</si>
  <si>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</si>
  <si>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</si>
  <si>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</si>
  <si>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</si>
  <si>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</si>
  <si>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</si>
  <si>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</si>
  <si>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</si>
  <si>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</si>
  <si>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</si>
  <si>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</si>
  <si>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</si>
  <si>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</si>
  <si>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</si>
  <si>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</si>
  <si>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</si>
  <si>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</si>
  <si>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</si>
  <si>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</si>
  <si>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</si>
  <si>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</si>
  <si>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</si>
  <si>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</si>
  <si>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</si>
  <si>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</si>
  <si>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</si>
  <si>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</si>
  <si>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</si>
  <si>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</si>
  <si>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</si>
  <si>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</si>
  <si>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</si>
  <si>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</si>
  <si>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</si>
  <si>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</si>
  <si>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</si>
  <si>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</si>
  <si>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</si>
  <si>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</si>
  <si>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</si>
  <si>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</si>
  <si>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</si>
  <si>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</si>
  <si>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</si>
  <si>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</si>
  <si>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</si>
  <si>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</si>
  <si>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</si>
  <si>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</si>
  <si>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</si>
  <si>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</si>
  <si>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</si>
  <si>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</si>
  <si>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</si>
  <si>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</si>
  <si>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</si>
  <si>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</si>
  <si>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</si>
  <si>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</si>
  <si>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</si>
  <si>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</si>
  <si>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</si>
  <si>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</si>
  <si>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</si>
  <si>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</si>
  <si>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</si>
  <si>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</si>
  <si>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</si>
  <si>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</si>
  <si>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</si>
  <si>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</si>
  <si>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</si>
  <si>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</si>
  <si>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</si>
  <si>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</si>
  <si>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</si>
  <si>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</si>
  <si>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</si>
  <si>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</si>
  <si>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</si>
  <si>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</si>
  <si>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</si>
  <si>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</si>
  <si>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</si>
  <si>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</si>
  <si>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</si>
  <si>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</si>
  <si>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</si>
  <si>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</si>
  <si>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</si>
  <si>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</si>
  <si>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</si>
  <si>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</si>
  <si>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</si>
  <si>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</si>
  <si>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</si>
  <si>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</si>
  <si>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</si>
  <si>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</si>
  <si>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</si>
  <si>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</si>
  <si>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</si>
  <si>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</si>
  <si>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</si>
  <si>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</si>
  <si>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</si>
  <si>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</si>
  <si>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</si>
  <si>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</si>
  <si>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</si>
  <si>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</si>
  <si>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</si>
  <si>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</si>
  <si>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</si>
  <si>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</si>
  <si>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</si>
  <si>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</si>
  <si>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</si>
  <si>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</si>
  <si>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</si>
  <si>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</si>
  <si>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</si>
  <si>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</si>
  <si>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</si>
  <si>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</si>
  <si>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</si>
  <si>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</si>
  <si>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</si>
  <si>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</si>
  <si>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</si>
  <si>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</si>
  <si>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</si>
  <si>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</si>
  <si>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</si>
  <si>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</si>
  <si>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</si>
  <si>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</si>
  <si>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</si>
  <si>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</si>
  <si>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</si>
  <si>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</si>
  <si>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</si>
  <si>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</si>
  <si>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</si>
  <si>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</si>
  <si>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</si>
  <si>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</si>
  <si>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</si>
  <si>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</si>
  <si>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</si>
  <si>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</si>
  <si>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</si>
  <si>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</si>
  <si>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</si>
  <si>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</si>
  <si>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</si>
  <si>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</si>
  <si>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</si>
  <si>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</si>
  <si>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</si>
  <si>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</si>
  <si>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</si>
  <si>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</si>
  <si>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</si>
  <si>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</si>
  <si>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</si>
  <si>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</si>
  <si>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</si>
  <si>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</si>
  <si>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</si>
  <si>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</si>
  <si>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</si>
  <si>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</si>
  <si>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</si>
  <si>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</si>
  <si>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</si>
  <si>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</si>
  <si>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</si>
  <si>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</si>
  <si>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</si>
  <si>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</si>
  <si>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</si>
  <si>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</si>
  <si>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</si>
  <si>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</si>
  <si>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</si>
  <si>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</si>
  <si>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</si>
  <si>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</si>
  <si>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</si>
  <si>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</si>
  <si>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</si>
  <si>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</si>
  <si>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</si>
  <si>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</si>
  <si>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</si>
  <si>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</si>
  <si>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</si>
  <si>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</si>
  <si>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</si>
  <si>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</si>
  <si>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</si>
  <si>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</si>
  <si>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</si>
  <si>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</si>
  <si>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</si>
  <si>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</si>
  <si>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</si>
  <si>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</si>
  <si>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</si>
  <si>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</si>
  <si>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</si>
  <si>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</si>
  <si>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</si>
  <si>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</si>
  <si>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</si>
  <si>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</si>
  <si>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</si>
  <si>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</si>
  <si>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</si>
  <si>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</si>
  <si>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</si>
  <si>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</si>
  <si>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</si>
  <si>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</si>
  <si>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</si>
  <si>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</si>
  <si>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</si>
  <si>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</si>
  <si>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</si>
  <si>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</si>
  <si>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</si>
  <si>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</si>
  <si>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</si>
  <si>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</si>
  <si>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</si>
  <si>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</si>
  <si>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</si>
  <si>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</si>
  <si>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</si>
  <si>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</si>
  <si>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</si>
  <si>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</si>
  <si>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</si>
  <si>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</si>
  <si>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</si>
  <si>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</si>
  <si>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</si>
  <si>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</si>
  <si>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</si>
  <si>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</si>
  <si>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</si>
  <si>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</si>
  <si>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</si>
  <si>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</si>
  <si>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</si>
  <si>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</si>
  <si>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</si>
  <si>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</si>
  <si>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</si>
  <si>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</si>
  <si>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</si>
  <si>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</si>
  <si>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</si>
  <si>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</si>
  <si>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</si>
  <si>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</si>
  <si>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</si>
  <si>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</si>
  <si>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</si>
  <si>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</si>
  <si>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</si>
  <si>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</si>
  <si>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</si>
  <si>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</si>
  <si>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</si>
  <si>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</si>
  <si>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</si>
  <si>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</si>
  <si>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</si>
  <si>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</si>
  <si>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</si>
  <si>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</si>
  <si>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</si>
  <si>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</si>
  <si>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</si>
  <si>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</si>
  <si>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</si>
  <si>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</si>
  <si>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</si>
  <si>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</si>
  <si>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</si>
  <si>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</si>
  <si>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</si>
  <si>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</si>
  <si>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</si>
  <si>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</si>
  <si>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</si>
  <si>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</si>
  <si>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</si>
  <si>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</si>
  <si>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</si>
  <si>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</si>
  <si>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</si>
  <si>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</si>
  <si>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</si>
  <si>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</si>
  <si>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</si>
  <si>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</si>
  <si>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</si>
  <si>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</si>
  <si>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</si>
  <si>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</si>
  <si>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</si>
  <si>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</si>
  <si>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</si>
  <si>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</si>
  <si>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</si>
  <si>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</si>
  <si>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</si>
  <si>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</si>
  <si>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</si>
  <si>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</si>
  <si>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</si>
  <si>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</si>
  <si>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</si>
  <si>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</si>
  <si>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</si>
  <si>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</si>
  <si>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</si>
  <si>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</si>
  <si>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</si>
  <si>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</si>
  <si>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</si>
  <si>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</si>
  <si>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</si>
  <si>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</si>
  <si>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</si>
  <si>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</si>
  <si>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</si>
  <si>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</si>
  <si>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</si>
  <si>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</si>
  <si>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</si>
  <si>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</si>
  <si>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</si>
  <si>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</si>
  <si>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</si>
  <si>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</si>
  <si>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</si>
  <si>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</si>
  <si>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</si>
  <si>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</si>
  <si>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</si>
  <si>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</si>
  <si>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</si>
  <si>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</si>
  <si>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</si>
  <si>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</si>
  <si>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</si>
  <si>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</si>
  <si>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</si>
  <si>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</si>
  <si>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</si>
  <si>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</si>
  <si>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</si>
  <si>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</si>
  <si>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</si>
  <si>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</si>
  <si>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</si>
  <si>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</si>
  <si>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</si>
  <si>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</si>
  <si>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</si>
  <si>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</si>
  <si>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</si>
  <si>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</si>
  <si>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</si>
  <si>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</si>
  <si>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</si>
  <si>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</si>
  <si>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</si>
  <si>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</si>
  <si>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</si>
  <si>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</si>
  <si>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</si>
  <si>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</si>
  <si>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</si>
  <si>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</si>
  <si>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</si>
  <si>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</si>
  <si>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</si>
  <si>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</si>
  <si>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</si>
  <si>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</si>
  <si>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</si>
  <si>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</si>
  <si>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</si>
  <si>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</si>
  <si>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</si>
  <si>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</si>
  <si>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</si>
  <si>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</si>
  <si>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</si>
  <si>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</si>
  <si>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</si>
  <si>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</si>
  <si>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</si>
  <si>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</si>
  <si>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</si>
  <si>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</si>
  <si>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</si>
  <si>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</si>
  <si>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</si>
  <si>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</si>
  <si>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</si>
  <si>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</si>
  <si>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</si>
  <si>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</si>
  <si>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</si>
  <si>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</si>
  <si>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</si>
  <si>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</si>
  <si>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</si>
  <si>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</si>
  <si>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</si>
  <si>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</si>
  <si>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</si>
  <si>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</si>
  <si>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</si>
  <si>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</si>
  <si>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</si>
  <si>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</si>
  <si>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</si>
  <si>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</si>
  <si>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</si>
  <si>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</si>
  <si>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</si>
  <si>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</si>
  <si>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</si>
  <si>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</si>
  <si>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</si>
  <si>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</si>
  <si>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</si>
  <si>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</si>
  <si>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</si>
  <si>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</si>
  <si>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</si>
  <si>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</si>
  <si>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</si>
  <si>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</si>
  <si>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</si>
  <si>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</si>
  <si>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</si>
  <si>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</si>
  <si>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</si>
  <si>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</si>
  <si>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</si>
  <si>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</si>
  <si>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</si>
  <si>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</si>
  <si>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</si>
  <si>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</si>
  <si>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</si>
  <si>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</si>
  <si>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</si>
  <si>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</si>
  <si>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</si>
  <si>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</si>
  <si>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</si>
  <si>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</si>
  <si>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</si>
  <si>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</si>
  <si>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</si>
  <si>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</si>
  <si>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</si>
  <si>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</si>
  <si>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</si>
  <si>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</si>
  <si>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</si>
  <si>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</si>
  <si>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</si>
  <si>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</si>
  <si>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</si>
  <si>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</si>
  <si>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</si>
  <si>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</si>
  <si>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</si>
  <si>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</si>
  <si>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</si>
  <si>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</si>
  <si>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</si>
  <si>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</si>
  <si>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</si>
  <si>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</si>
  <si>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</si>
  <si>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</si>
  <si>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</si>
  <si>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</si>
  <si>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</si>
  <si>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</si>
  <si>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</si>
  <si>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</si>
  <si>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</si>
  <si>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</si>
  <si>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</si>
  <si>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</si>
  <si>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</si>
  <si>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</si>
  <si>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</si>
  <si>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</si>
  <si>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</si>
  <si>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</si>
  <si>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</si>
  <si>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</si>
  <si>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</si>
  <si>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</si>
  <si>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</si>
  <si>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</si>
  <si>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</si>
  <si>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</si>
  <si>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</si>
  <si>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</si>
  <si>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</si>
  <si>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</si>
  <si>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</si>
  <si>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</si>
  <si>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</si>
  <si>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</si>
  <si>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</si>
  <si>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</si>
  <si>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</si>
  <si>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</si>
  <si>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</si>
  <si>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</si>
  <si>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</si>
  <si>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</si>
  <si>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</si>
  <si>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</si>
  <si>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</si>
  <si>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</si>
  <si>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</si>
  <si>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</si>
  <si>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</si>
  <si>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</si>
  <si>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</si>
  <si>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</si>
  <si>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</si>
  <si>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</si>
  <si>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</si>
  <si>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</si>
  <si>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</si>
  <si>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</si>
  <si>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</si>
  <si>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</si>
  <si>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</si>
  <si>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</si>
  <si>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</si>
  <si>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</si>
  <si>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</si>
  <si>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</si>
  <si>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</si>
  <si>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</si>
  <si>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</si>
  <si>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</si>
  <si>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</si>
  <si>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</si>
  <si>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</si>
  <si>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</si>
  <si>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</si>
  <si>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</si>
  <si>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</si>
  <si>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</si>
  <si>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</si>
  <si>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</si>
  <si>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</si>
  <si>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</si>
  <si>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</si>
  <si>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</si>
  <si>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</si>
  <si>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</si>
  <si>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</si>
  <si>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</si>
  <si>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</si>
  <si>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</si>
  <si>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</si>
  <si>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</si>
  <si>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</si>
  <si>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</si>
  <si>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</si>
  <si>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</si>
  <si>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</si>
  <si>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</si>
  <si>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</si>
  <si>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</si>
  <si>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</si>
  <si>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</si>
  <si>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</si>
  <si>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</si>
  <si>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</si>
  <si>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</si>
  <si>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</si>
  <si>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</si>
  <si>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</si>
  <si>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</si>
  <si>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</si>
  <si>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</si>
  <si>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</si>
  <si>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</si>
  <si>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</si>
  <si>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</si>
  <si>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</si>
  <si>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</si>
  <si>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</si>
  <si>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</si>
  <si>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TT-20251107-00283</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</si>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</sst>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305.57407754629821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45968.522503472224</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45968.522503472224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45968.522503472224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45968.522503472224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45968.522503472224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45968.522503472224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45968.522503472224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45968.522503472224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45968.522503472224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45968.522503472224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45968.522503472224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45968.522503472224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45968.522503472224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45968.522503472224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45968.522503472224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45968.522503472224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45968.522503472224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45968.522503472224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45968.522503472224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45968.522503472224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45968.522503472224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45968.522503472224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45968.522503472224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45968.522503472224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45968.522503472224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45968.522503472224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45968.522503472224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45968.522503472224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45968.522503472224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45968.522503472224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45968.522503472224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45968.522503472224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45968.522503472224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45968.522503472224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45968.522503472224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45968.522503472224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45968.522503472224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45968.522503472224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45968.522503472224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45968.522503472224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45968.522503472224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45968.522503472224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45968.522503472224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45968.522503472224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45968.522503472224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45968.522503472224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45968.522503472224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45968.522503472224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45968.522503472224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45968.522503472224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45968.522503472224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45968.522503472224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45968.522503472224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45968.522503472224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45968.522503472224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45968.522503472224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45968.522503472224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45968.522503472224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45968.522503472224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45968.522503472224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45968.522503472224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45968.522503472224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45968.522503472224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45968.522503472224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45968.522503472224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45968.522503472224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45968.522503472224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45968.522503472224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45968.522503472224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45968.522503472224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45968.522503472224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45968.522503472224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45968.522503472224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45968.522503472224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45968.522503472224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45968.522503472224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45968.522503472224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45968.522503472224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45968.522503472224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45968.522503472224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143.52266550926288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45968.522503472224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45968.522503472224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45968.522503472224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45968.522503472224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45968.522503472224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45968.522503472224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45968.522503472224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45968.522503472224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45968.522503472224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45968.522503472224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45968.522503472224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45968.522503472224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45968.522503472224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45968.522503472224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45968.522503472224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45968.522503472224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45968.522503472224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45968.522503472224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45968.522503472224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45968.522503472224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45968.522503472224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45968.522503472224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45968.522503472224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45968.522503472224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45968.522503472224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45968.522503472224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45968.522503472224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45968.522503472224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45968.522503472224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45968.522503472224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45968.522503472224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45968.522503472224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45968.522503472224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45968.522503472224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45968.522503472224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45968.522503472224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45968.522503472224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45968.522503472224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45968.522503472224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45968.522503472224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45968.522503472224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45968.522503472224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45968.522503472224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45968.522503472224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45968.522503472224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45968.522503472224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45968.522503472224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45968.522503472224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45968.522503472224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45968.522503472224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45968.522503472224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45968.522503472224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45968.522503472224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45968.522503472224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45968.522503472224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45968.522503472224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45968.522503472224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45968.522503472224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45968.522503472224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45968.522503472224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45968.522503472224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45968.522503472224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45968.522503472224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45968.522503472224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45968.522503472224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45968.522503472224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45968.522503472224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45968.522503472224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45968.522503472224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45968.522503472224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45968.522503472224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45968.522503472224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45968.522503472224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45968.522503472224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45968.522503472224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45968.522503472224</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45968.522503472224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45968.522503472224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45968.522503472224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45968.522503472224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45968.522503472224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45968.522503472224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45968.522503472224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45968.522503472224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45968.522503472224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45968.522503472224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45968.522503472224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45968.522503472224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45968.522503472224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45968.522503472224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45968.522503472224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45968.522503472224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45968.522503472224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45968.522503472224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45968.522503472224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45968.522503472224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45968.522503472224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45968.522503472224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45968.522503472224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45968.522503472224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45968.522503472224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45968.522503472224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45968.522503472224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45968.522503472224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45968.522503472224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45968.522503472224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45968.522503472224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45968.522503472224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45968.522503472224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45968.522503472224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45968.522503472224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45968.522503472224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45968.522503472224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45968.522503472224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45968.522503472224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45968.522503472224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45968.522503472224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45968.522503472224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45968.522503472224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45968.522503472224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45968.522503472224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45968.522503472224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45968.522503472224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45968.522503472224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45968.522503472224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45968.522503472224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45968.522503472224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45968.522503472224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45968.522503472224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45968.522503472224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45968.522503472224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45968.522503472224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45968.522503472224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45968.522503472224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45968.522503472224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45968.522503472224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45968.522503472224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45968.522503472224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45968.522503472224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45968.522503472224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45968.522503472224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45968.522503472224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45968.522503472224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45968.522503472224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45968.522503472224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45968.522503472224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45968.522503472224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45968.522503472224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45968.522503472224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45968.522503472224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45968.522503472224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45968.522503472224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45968.522503472224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45968.522503472224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45968.522503472224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45968.522503472224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45968.522503472224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45968.522503472224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45968.522503472224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45968.522503472224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45968.522503472224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45968.522503472224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45968.522503472224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45968.522503472224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45968.522503472224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45968.522503472224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45968.522503472224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45968.522503472224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45968.522503472224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45968.522503472224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45968.522503472224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45968.522503472224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45968.522503472224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45968.522503472224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45968.522503472224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45968.522503472224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45968.522503472224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45968.522503472224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45968.522503472224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45968.522503472224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45968.522503472224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45968.522503472224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45968.522503472224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45968.522503472224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45968.522503472224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45968.522503472224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45968.522503472224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45968.522503472224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45968.522503472224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45968.522503472224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45968.522503472224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45968.522503472224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45968.522503472224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45968.522503472224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45968.522503472224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45968.522503472224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45968.522503472224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45968.522503472224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45968.522503472224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45968.522503472224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45968.522503472224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45968.522503472224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45968.522503472224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45968.522503472224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45968.522503472224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45968.522503472224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45968.522503472224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45968.522503472224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45968.522503472224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45968.522503472224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45968.522503472224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45968.522503472224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45968.522503472224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45968.522503472224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45968.522503472224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45968.522503472224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45968.522503472224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45968.522503472224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45968.522503472224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45968.522503472224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45968.522503472224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45968.522503472224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45968.522503472224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45968.522503472224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45968.522503472224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45968.522503472224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45968.522503472224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45968.522503472224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45968.522503472224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45968.522503472224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45968.522503472224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45968.522503472224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45968.522503472224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45968.522503472224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45968.522503472224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45968.522503472224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45968.522503472224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45968.522503472224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45968.522503472224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45968.522503472224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45968.522503472224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45968.522503472224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45968.522503472224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45968.522503472224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45968.522503472224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45968.522503472224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45968.522503472224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45968.522503472224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45968.522503472224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45968.522503472224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45968.522503472224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45968.522503472224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45968.522503472224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45968.522503472224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45968.522503472224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45968.522503472224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45968.522503472224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45968.522503472224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45968.522503472224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45968.522503472224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45968.522503472224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45968.522503472224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45968.522503472224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45968.522503472224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45968.522503472224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45968.522503472224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45968.522503472224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45968.522503472224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45968.522503472224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45968.522503472224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45968.522503472224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45968.522503472224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45968.522503472224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45968.522503472224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45968.522503472224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45968.522503472224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45968.522503472224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45968.522503472224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45968.522503472224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45968.522503472224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45968.522503472224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45968.522503472224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45968.522503472224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45968.522503472224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45968.522503472224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45968.522503472224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45968.522503472224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45968.522503472224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45968.522503472224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45968.522503472224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45968.522503472224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45968.522503472224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45968.522503472224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45968.522503472224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45968.522503472224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45968.522503472224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45968.522503472224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45968.522503472224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45968.522503472224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45968.522503472224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45968.522503472224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45968.522503472224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45968.522503472224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45968.522503472224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45968.522503472224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45968.522503472224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45968.522503472224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45968.522503472224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45968.522503472224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45968.522503472224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45968.522503472224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45968.522503472224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45968.522503472224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45968.522503472224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45968.522503472224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45968.522503472224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45968.522503472224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45968.522503472224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45968.522503472224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45968.522503472224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45968.522503472224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45968.522503472224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45968.522503472224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45968.522503472224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45968.522503472224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45968.522503472224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45968.522503472224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45968.522503472224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45968.522503472224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45968.522503472224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45968.522503472224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45968.522503472224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45968.522503472224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45968.522503472224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45968.522503472224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45968.522503472224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45968.522503472224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45968.522503472224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45968.522503472224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45968.522503472224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45968.522503472224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45968.522503472224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45968.522503472224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45968.522503472224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45968.522503472224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45968.522503472224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45968.522503472224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45968.522503472224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45968.522503472224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45968.522503472224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45968.522503472224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45968.522503472224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45968.522503472224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45968.522503472224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45968.522503472224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45968.522503472224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45968.522503472224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45968.522503472224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45968.522503472224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45968.522503472224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45968.522503472224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45968.522503472224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45968.522503472224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45968.522503472224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45968.522503472224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45968.522503472224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45968.522503472224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45968.522503472224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45968.522503472224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45968.522503472224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45968.522503472224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45968.522503472224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45968.522503472224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45968.522503472224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45968.522503472224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45968.522503472224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45968.522503472224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45968.522503472224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45968.522503472224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45968.522503472224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45968.522503472224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45968.522503472224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45968.522503472224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45968.522503472224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45968.522503472224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45968.522503472224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45968.522503472224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45968.522503472224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45968.522503472224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45968.522503472224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45968.522503472224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45968.522503472224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45968.522503472224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45968.522503472224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45968.522503472224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45968.522503472224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45968.522503472224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45968.522503472224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45968.522503472224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45968.522503472224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45968.522503472224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45968.522503472224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45968.522503472224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45968.522503472224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45968.522503472224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45968.522503472224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45968.522503472224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45968.522503472224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45968.522503472224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45968.522503472224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45968.522503472224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45968.522503472224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45968.522503472224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45968.522503472224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45968.522503472224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45968.522503472224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45968.522503472224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45968.522503472224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45968.522503472224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45968.522503472224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45968.522503472224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45968.522503472224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45968.522503472224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45968.522503472224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45968.522503472224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45968.522503472224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45968.522503472224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45968.522503472224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45968.522503472224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45968.522503472224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45968.522503472224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45968.522503472224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45968.522503472224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45968.522503472224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45968.522503472224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45968.522503472224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45968.522503472224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45968.522503472224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45968.522503472224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45968.522503472224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45968.522503472224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45968.522503472224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45968.522503472224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45968.522503472224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45968.522503472224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45968.522503472224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45968.522503472224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45968.522503472224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45968.522503472224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45968.522503472224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45968.522503472224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45968.522503472224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45968.522503472224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45968.522503472224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45968.522503472224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45968.522503472224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45968.522503472224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45968.522503472224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45968.522503472224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45968.522503472224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45968.522503472224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45968.522503472224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45968.522503472224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45968.522503472224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45968.522503472224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45968.522503472224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45968.522503472224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45968.522503472224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45968.522503472224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45968.522503472224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45968.522503472224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45968.522503472224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45968.522503472224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45968.522503472224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45968.522503472224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45968.522503472224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45968.522503472224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45968.522503472224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45968.522503472224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45968.522503472224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45968.522503472224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45968.522503472224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45968.522503472224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45968.522503472224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45968.522503472224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45968.522503472224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45968.522503472224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45968.522503472224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45968.522503472224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45968.522503472224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45968.522503472224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45968.522503472224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45968.522503472224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45968.522503472224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45968.522503472224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45968.522503472224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45968.522503472224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45968.522503472224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45968.522503472224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45968.522503472224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45968.522503472224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45968.522503472224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45968.522503472224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45968.522503472224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45968.522503472224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45968.522503472224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45968.522503472224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45968.522503472224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45968.522503472224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45968.522503472224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45968.522503472224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45968.522503472224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45968.522503472224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45968.522503472224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45968.522503472224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45968.522503472224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45968.522503472224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45968.522503472224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45968.522503472224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45968.522503472224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45968.522503472224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45968.522503472224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45968.522503472224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45968.522503472224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45968.522503472224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45968.522503472224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45968.522503472224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45968.522503472224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45968.522503472224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45968.522503472224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45968.522503472224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45968.522503472224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45968.522503472224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45968.522503472224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45968.522503472224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45968.522503472224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45968.522503472224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45968.522503472224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45968.522503472224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45968.522503472224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45968.522503472224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45968.522503472224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45968.522503472224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45968.522503472224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45968.522503472224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45968.522503472224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45968.522503472224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45968.522503472224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45968.522503472224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45968.522503472224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45968.522503472224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45968.522503472224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45968.522503472224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45968.522503472224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45968.522503472224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45968.522503472224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45968.522503472224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45968.522503472224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45968.522503472224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45968.522503472224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45968.522503472224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45968.522503472224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45968.522503472224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45968.522503472224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45968.522503472224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45968.522503472224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45968.522503472224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45968.522503472224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45968.522503472224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45968.522503472224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45968.522503472224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45968.522503472224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45968.522503472224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45968.522503472224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45968.522503472224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45968.522503472224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45968.522503472224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45968.522503472224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45968.522503472224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45968.522503472224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45968.522503472224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45968.522503472224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45968.522503472224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45968.522503472224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45968.522503472224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45968.522503472224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45968.522503472224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45968.522503472224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45968.522503472224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45968.522503472224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45968.522503472224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45968.522503472224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45968.522503472224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45968.522503472224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45968.522503472224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45968.522503472224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45968.522503472224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45968.522503472224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45968.522503472224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45968.522503472224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45968.522503472224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45968.522503472224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45968.522503472224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45968.522503472224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45968.522503472224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45968.522503472224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45968.522503472224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45968.522503472224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45968.522503472224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45968.522503472224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45968.522503472224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45968.522503472224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45968.522503472224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45968.522503472224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45968.522503472224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45968.522503472224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45968.522503472224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45968.522503472224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45968.522503472224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45968.522503472224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45968.522503472224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45968.522503472224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45968.522503472224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45968.522503472224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45968.522503472224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45968.522503472224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45968.522503472224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45968.522503472224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45968.522503472224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45968.522503472224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45968.522503472224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45968.522503472224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45968.522503472224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45968.522503472224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45968.522503472224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45968.522503472224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45968.522503472224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45968.522503472224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45968.522503472224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45968.522503472224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45968.522503472224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45968.522503472224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45968.522503472224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45968.522503472224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45968.522503472224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45968.522503472224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45968.522503472224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45968.522503472224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45968.522503472224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45968.522503472224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45968.522503472224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45968.522503472224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45968.522503472224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45968.522503472224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45968.522503472224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45968.522503472224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45968.522503472224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45968.522503472224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45968.522503472224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45968.522503472224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45968.522503472224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45968.522503472224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45968.522503472224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45968.522503472224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45968.522503472224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45968.522503472224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45968.522503472224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45968.522503472224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45968.522503472224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45968.522503472224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45968.522503472224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45968.522503472224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45968.522503472224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45968.522503472224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45968.522503472224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45968.522503472224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45968.522503472224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45968.522503472224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45968.522503472224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45968.522503472224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45968.522503472224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45968.522503472224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45968.522503472224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45968.522503472224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45968.522503472224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45968.522503472224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45968.522503472224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45968.522503472224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45968.522503472224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45968.522503472224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45968.522503472224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45968.522503472224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45968.522503472224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45968.522503472224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45968.522503472224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45968.522503472224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45968.522503472224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45968.522503472224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45968.522503472224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45968.522503472224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45968.522503472224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45968.522503472224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45968.522503472224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45968.522503472224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45968.522503472224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45968.522503472224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45968.522503472224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45968.522503472224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45968.522503472224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45968.522503472224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45968.522503472224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45968.522503472224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45968.522503472224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45968.522503472224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45968.522503472224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45968.522503472224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45968.522503472224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45968.522503472224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45968.522503472224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45968.522503472224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45968.522503472224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45968.522503472224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45968.522503472224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45968.522503472224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45968.522503472224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45968.522503472224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45968.522503472224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45968.522503472224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45968.522503472224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45968.522503472224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45968.522503472224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45968.522503472224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45968.522503472224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45968.522503472224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45968.522503472224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45968.522503472224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45968.522503472224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45968.522503472224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45968.522503472224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45968.522503472224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45968.522503472224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45968.522503472224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45968.522503472224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45968.522503472224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45968.522503472224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45968.522503472224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45968.522503472224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45968.522503472224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45968.522503472224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45968.522503472224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45968.522503472224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45968.522503472224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45968.522503472224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45968.522503472224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45968.522503472224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45968.522503472224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45968.522503472224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45968.522503472224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45968.522503472224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45968.522503472224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45968.522503472224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45968.522503472224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45968.522503472224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45968.522503472224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45968.522503472224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45968.522503472224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45968.522503472224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45968.522503472224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45968.522503472224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45968.522503472224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45968.522503472224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45968.522503472224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45968.522503472224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45968.522503472224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45968.522503472224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45968.522503472224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45968.522503472224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45968.522503472224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45968.522503472224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45968.522503472224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45968.522503472224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45968.522503472224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45968.522503472224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45968.522503472224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45968.522503472224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45968.522503472224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45968.522503472224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45968.522503472224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45968.522503472224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45968.522503472224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45968.522503472224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45968.522503472224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45968.522503472224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45968.522503472224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45968.522503472224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45968.522503472224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45968.522503472224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45968.522503472224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45968.522503472224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45968.522503472224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45968.522503472224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45968.522503472224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45968.522503472224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45968.522503472224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45968.522503472224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45968.522503472224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45968.522503472224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45968.522503472224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45968.522503472224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45968.522503472224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45968.522503472224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45968.522503472224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45968.522503472224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45968.522503472224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45968.522503472224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45968.522503472224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45968.522503472224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45968.522503472224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45968.522503472224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45968.522503472224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45968.522503472224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45968.522503472224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45968.522503472224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45968.522503472224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45968.522503472224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45968.522503472224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45968.522503472224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45968.522503472224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45968.522503472224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45968.522503472224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45968.522503472224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45968.522503472224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45968.522503472224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45968.522503472224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45968.522503472224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45968.522503472224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45968.522503472224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45968.522503472224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45968.522503472224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45968.522503472224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45968.522503472224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45968.522503472224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45968.522503472224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45968.522503472224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45968.522503472224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45968.522503472224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45968.522503472224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45968.522503472224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45968.522503472224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45968.522503472224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45968.522503472224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45968.522503472224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45968.522503472224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45968.522503472224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45968.522503472224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45968.522503472224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45968.522503472224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45968.522503472224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45968.522503472224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45968.522503472224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45968.522503472224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45968.522503472224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45968.522503472224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45968.522503472224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45968.522503472224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45968.522503472224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45968.522503472224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45968.522503472224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45968.522503472224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45968.522503472224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45968.522503472224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45968.522503472224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45968.522503472224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45968.522503472224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45968.522503472224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45968.522503472224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45968.522503472224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45968.522503472224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45968.522503472224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45968.522503472224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45968.522503472224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45968.522503472224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45968.522503472224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45968.522503472224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45968.522503472224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45968.522503472224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45968.522503472224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45968.522503472224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45968.522503472224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45968.522503472224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45968.522503472224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45968.522503472224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45968.522503472224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45968.522503472224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45968.522503472224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45968.522503472224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45968.522503472224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45968.522503472224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45968.522503472224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45968.522503472224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45968.522503472224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45968.522503472224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45968.522503472224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45968.522503472224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45968.522503472224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45968.522503472224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45968.522503472224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45968.522503472224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45968.522503472224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45968.522503472224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45968.522503472224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45968.522503472224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45968.522503472224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45968.522503472224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45968.522503472224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45968.522503472224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45968.522503472224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45968.522503472224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45968.522503472224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45968.522503472224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45968.522503472224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45968.522503472224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45968.522503472224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45968.522503472224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45968.522503472224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45968.522503472224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45968.522503472224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45968.522503472224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45968.522503472224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45968.522503472224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45968.522503472224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45968.522503472224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45968.522503472224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45968.522503472224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45968.522503472224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45968.522503472224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45968.522503472224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45968.522503472224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45968.522503472224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45968.522503472224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45968.522503472224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45968.522503472224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45968.522503472224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45968.522503472224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45968.522503472224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45968.522503472224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45968.522503472224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45968.522503472224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45968.522503472224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45968.522503472224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45968.522503472224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45968.522503472224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45968.522503472224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45968.522503472224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45968.522503472224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45968.522503472224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45968.522503472224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45968.522503472224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45968.522503472224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45968.522503472224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45968.522503472224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45968.522503472224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45968.522503472224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45968.522503472224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45968.522503472224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45968.522503472224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45968.522503472224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45968.522503472224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45968.522503472224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45968.522503472224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45968.522503472224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45968.522503472224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45968.522503472224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45968.522503472224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45968.522503472224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45968.522503472224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45968.522503472224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45968.522503472224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45968.522503472224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45968.522503472224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45968.522503472224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45968.522503472224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45968.522503472224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45968.522503472224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45968.522503472224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45968.522503472224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45968.522503472224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45968.522503472224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45968.522503472224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45968.522503472224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45968.522503472224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45968.522503472224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45968.522503472224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45968.522503472224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45968.522503472224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45968.522503472224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45968.522503472224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45968.522503472224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45968.522503472224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45968.522503472224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45968.522503472224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45968.522503472224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45968.522503472224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45968.522503472224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45968.522503472224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45968.522503472224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45968.522503472224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45968.522503472224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45968.522503472224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45968.522503472224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45968.522503472224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45968.522503472224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45968.522503472224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45968.522503472224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45968.522503472224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45968.522503472224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45968.522503472224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45968.522503472224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45968.522503472224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45968.522503472224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45968.522503472224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45968.522503472224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45968.522503472224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45968.522503472224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45968.522503472224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45968.522503472224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45968.522503472224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45968.522503472224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45968.522503472224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45968.522503472224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45968.522503472224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45968.522503472224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45968.522503472224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45968.522503472224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45968.522503472224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45968.522503472224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45968.522503472224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45968.522503472224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45968.522503472224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45968.522503472224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45968.522503472224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45968.522503472224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45968.522503472224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45968.522503472224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45968.522503472224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45968.522503472224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45968.522503472224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45968.522503472224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45968.522503472224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45968.522503472224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45968.522503472224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45968.522503472224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45968.522503472224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45968.522503472224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45968.522503472224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45968.522503472224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45968.522503472224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45968.522503472224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45968.522503472224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45968.522503472224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45968.522503472224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45968.522503472224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45968.522503472224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45968.522503472224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45968.522503472224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45968.522503472224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45968.522503472224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45968.522503472224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45968.522503472224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45968.522503472224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45968.522503472224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45968.522503472224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45968.522503472224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45968.522503472224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45968.522503472224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45968.522503472224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45968.522503472224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45968.522503472224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45968.522503472224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45968.522503472224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45968.522503472224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45968.522503472224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45968.522503472224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45968.522503472224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45968.522503472224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45968.522503472224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45968.522503472224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45968.522503472224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45968.522503472224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45968.522503472224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45968.522503472224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45968.522503472224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45968.522503472224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45968.522503472224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45968.522503472224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45968.522503472224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45968.522503472224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45968.522503472224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45968.522503472224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45968.522503472224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45968.522503472224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45968.522503472224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45968.522503472224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45968.522503472224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45968.522503472224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45968.522503472224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45968.522503472224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45968.522503472224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45968.522503472224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45968.522503472224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45968.522503472224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45968.522503472224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45968.522503472224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45968.522503472224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45968.522503472224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45968.522503472224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45968.522503472224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45968.522503472224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45968.522503472224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45968.522503472224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45968.522503472224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45968.522503472224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45968.522503472224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45968.522503472224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45968.522503472224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45968.522503472224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45968.522503472224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45968.522503472224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45968.522503472224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45968.522503472224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45968.522503472224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45968.522503472224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45968.522503472224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45968.522503472224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45968.522503472224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45968.522503472224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45968.522503472224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45968.522503472224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265.04178587962815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2.9100694446242414E-2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45968.522503472224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45968.522503472224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45968.522503472224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45968.522503472224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45968.522503472224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45968.522503472224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45968.522503472224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45968.522503472224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45968.522503472224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45968.522503472224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45968.522503472224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45968.522503472224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45968.522503472224</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45968.522503472224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45968.522503472224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45968.522503472224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45968.522503472224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45968.522503472224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45968.522503472224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45968.522503472224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45968.522503472224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45968.522503472224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45968.522503472224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45968.522503472224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45968.522503472224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45968.522503472224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45968.522503472224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45968.522503472224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45968.522503472224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45968.522503472224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45968.522503472224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45968.522503472224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45968.522503472224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45968.522503472224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45968.522503472224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45968.522503472224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45968.522503472224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45968.522503472224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45968.522503472224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45968.522503472224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45968.522503472224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45968.522503472224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45968.522503472224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45968.522503472224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45968.522503472224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45968.522503472224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45968.522503472224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45968.522503472224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45968.522503472224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45968.522503472224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45968.522503472224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45968.522503472224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45968.522503472224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45968.522503472224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45968.522503472224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45968.522503472224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45968.522503472224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45968.522503472224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45968.522503472224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45968.522503472224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45968.522503472224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45968.522503472224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45968.522503472224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45968.522503472224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45968.522503472224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45968.522503472224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45968.522503472224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45968.522503472224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45968.522503472224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45968.522503472224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45968.522503472224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45968.522503472224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45968.522503472224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45968.522503472224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45968.522503472224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45968.522503472224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45968.522503472224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45968.522503472224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45968.522503472224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45968.522503472224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45968.522503472224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45968.522503472224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45968.522503472224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45968.522503472224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45968.522503472224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45968.522503472224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45968.522503472224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45968.522503472224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45968.522503472224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45968.522503472224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45968.522503472224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45968.522503472224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45968.522503472224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45968.522503472224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45968.522503472224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45968.522503472224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45968.522503472224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45968.522503472224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45968.522503472224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45968.522503472224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45968.522503472224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45968.522503472224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45968.522503472224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45968.522503472224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45968.522503472224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45968.522503472224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45968.522503472224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45968.522503472224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45968.522503472224</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76.690443287036032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42.333626157407707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19.861392361111939</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45968.522503472224</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45968.522503472224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45968.522503472224</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45968.522503472224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45968.522503472224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45968.522503472224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45968.522503472224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45968.522503472224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45968.522503472224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45968.522503472224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45968.522503472224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45968.522503472224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45968.522503472224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45968.522503472224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45968.522503472224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45968.522503472224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45968.522503472224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45968.522503472224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45968.522503472224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45968.522503472224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45968.522503472224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45968.522503472224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45968.522503472224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45968.522503472224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45968.522503472224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45968.522503472224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45968.522503472224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45968.522503472224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45968.522503472224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45968.522503472224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45968.522503472224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45968.522503472224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45968.522503472224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45968.522503472224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45968.522503472224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45968.522503472224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45968.522503472224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45968.522503472224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45968.522503472224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45968.522503472224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45968.522503472224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45968.522503472224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45968.522503472224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45968.522503472224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45968.522503472224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45968.522503472224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45968.522503472224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45968.522503472224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45968.522503472224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45968.522503472224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45968.522503472224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45968.522503472224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45968.522503472224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45968.522503472224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45968.522503472224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45968.522503472224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45968.522503472224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45968.522503472224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45968.522503472224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45968.522503472224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45968.522503472224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45968.522503472224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45968.522503472224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45968.522503472224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45968.522503472224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45968.522503472224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45968.522503472224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45968.522503472224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45968.522503472224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45968.522503472224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45968.522503472224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45968.522503472224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45968.522503472224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45968.522503472224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45968.522503472224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45968.522503472224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45968.522503472224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45968.522503472224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45968.522503472224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45968.522503472224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45968.522503472224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45968.522503472224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45968.522503472224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45968.522503472224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45968.522503472224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45968.522503472224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45968.522503472224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45968.522503472224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45968.522503472224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45968.522503472224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45968.522503472224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45968.522503472224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45968.522503472224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45968.522503472224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45968.522503472224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45968.522503472224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45968.522503472224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45968.522503472224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45968.522503472224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45968.522503472224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45968.522503472224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45968.522503472224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45968.522503472224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45968.522503472224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45968.522503472224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45968.522503472224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45968.522503472224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45968.522503472224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45968.522503472224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45968.522503472224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45968.522503472224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45968.522503472224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45968.522503472224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45968.522503472224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45968.522503472224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45968.522503472224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45968.522503472224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45968.522503472224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45968.522503472224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45968.522503472224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45968.522503472224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45968.522503472224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45968.522503472224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45968.522503472224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45968.522503472224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45968.522503472224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45968.522503472224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45968.522503472224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45968.522503472224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45968.522503472224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45968.522503472224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45968.522503472224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45968.522503472224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45968.522503472224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45968.522503472224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45968.522503472224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45968.522503472224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45968.522503472224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45968.522503472224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45968.522503472224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45968.522503472224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45968.522503472224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45968.522503472224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45968.522503472224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45968.522503472224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45968.522503472224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45968.522503472224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45968.522503472224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45968.522503472224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45968.522503472224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45968.522503472224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45968.522503472224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45968.522503472224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45968.522503472224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45968.522503472224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45968.522503472224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45968.522503472224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45968.522503472224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45968.522503472224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45968.522503472224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45968.522503472224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45968.522503472224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45968.522503472224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45968.522503472224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45968.522503472224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45968.522503472224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45968.522503472224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45968.522503472224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45968.522503472224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45968.522503472224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45968.522503472224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45968.522503472224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45968.522503472224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45968.522503472224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45968.522503472224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45968.522503472224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45968.522503472224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45968.522503472224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45968.522503472224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45968.522503472224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45968.522503472224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45968.522503472224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45968.522503472224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45968.522503472224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45968.522503472224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45968.522503472224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45968.522503472224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45968.522503472224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45968.522503472224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45968.522503472224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45968.522503472224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45968.522503472224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45968.522503472224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45968.522503472224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45968.522503472224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45968.522503472224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45968.522503472224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45968.522503472224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45968.522503472224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45968.522503472224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45968.522503472224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45968.522503472224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45968.522503472224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45968.522503472224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45968.522503472224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45968.522503472224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45968.522503472224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45968.522503472224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45968.522503472224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45968.522503472224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45968.522503472224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45968.522503472224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45968.522503472224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45968.522503472224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45968.522503472224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45968.522503472224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45968.522503472224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45968.522503472224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45968.522503472224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45968.522503472224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45968.522503472224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45968.522503472224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45968.522503472224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45968.522503472224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45968.522503472224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45968.522503472224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45968.522503472224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45968.522503472224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45968.522503472224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45968.522503472224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45968.522503472224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45968.522503472224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45968.522503472224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45968.522503472224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45968.522503472224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45968.522503472224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45968.522503472224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45968.522503472224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45968.522503472224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45968.522503472224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45968.522503472224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45968.522503472224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45968.522503472224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45968.522503472224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45968.522503472224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45968.522503472224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45968.522503472224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45968.522503472224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45968.522503472224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45968.522503472224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45968.522503472224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45968.522503472224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45968.522503472224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45968.522503472224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45968.522503472224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45968.522503472224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45968.522503472224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45968.522503472224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45968.522503472224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45968.522503472224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45968.522503472224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45968.522503472224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45968.522503472224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45968.522503472224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45968.522503472224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45968.522503472224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45968.522503472224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45968.522503472224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45968.522503472224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45968.522503472224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45968.522503472224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45968.522503472224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45968.522503472224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45968.522503472224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45968.522503472224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45968.522503472224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45968.522503472224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45968.522503472224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45968.522503472224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45968.522503472224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45968.522503472224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45968.522503472224</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2"/>
  <sheetViews>
    <sheetView tabSelected="1"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34170</v>
      </c>
      <c r="E2" s="61" t="s">
        <v>39021</v>
      </c>
      <c r="F2" s="145"/>
      <c r="G2" s="146">
        <f ca="1">IFERROR(NOW()-F2,"-")</f>
        <v>45968.522503472224</v>
      </c>
      <c r="H2" s="147">
        <v>45968.514247685183</v>
      </c>
      <c r="I2" s="86" t="str">
        <f>IFERROR(VLOOKUP(D2,DB!A:F,6,0),"")</f>
        <v>SCECO</v>
      </c>
      <c r="J2" s="61" t="str">
        <f>IFERROR(VLOOKUP(D2,DB!A:G,7,0),"")</f>
        <v>Dead</v>
      </c>
      <c r="K2" s="148" t="s">
        <v>39120</v>
      </c>
      <c r="L2" s="149" t="str">
        <f>IFERROR(VLOOKUP(D2,DB!A:I,9,0),"")</f>
        <v>Latis</v>
      </c>
    </row>
    <row r="3" spans="1:12" ht="31.5" customHeight="1">
      <c r="A3" s="86"/>
      <c r="B3" s="61" t="str">
        <f>IFERROR(VLOOKUP(D3,DB!A:K,11,0),"")</f>
        <v/>
      </c>
      <c r="C3" s="61"/>
      <c r="D3" s="61"/>
      <c r="E3" s="61"/>
      <c r="F3" s="145"/>
      <c r="G3" s="146">
        <f ca="1">IFERROR(NOW()-F3,"-")</f>
        <v>45968.522503472224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45968.522503472224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45968.522503472224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45968.522503472224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45968.522503472224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45968.522503472224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45968.522503472224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45968.522503472224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45968.522503472224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45968.522503472224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45968.522503472224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45968.522503472224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45968.522503472224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45968.522503472224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45968.522503472224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45968.522503472224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45968.522503472224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45968.522503472224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45968.522503472224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45968.522503472224</v>
      </c>
      <c r="H22" s="147"/>
      <c r="I22" s="86" t="str">
        <f>IFERROR(VLOOKUP(D22,DB!A:F,6,0),"")</f>
        <v/>
      </c>
      <c r="J22" s="61" t="str">
        <f>IFERROR(VLOOKUP(D22,DB!A:G,7,0),"")</f>
        <v/>
      </c>
      <c r="K22" s="148"/>
      <c r="L22" s="149" t="str">
        <f>IFERROR(VLOOKUP(D22,DB!A:I,9,0),"")</f>
        <v/>
      </c>
    </row>
  </sheetData>
  <dataValidations count="2">
    <dataValidation allowBlank="1" showInputMessage="1" showErrorMessage="1" sqref="E1" xr:uid="{62B1622A-85BD-4882-B430-9803BC9B7251}"/>
    <dataValidation type="list" allowBlank="1" showInputMessage="1" showErrorMessage="1" sqref="E2:E2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2025-11-07T09:34:21Z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