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5" documentId="120_S{2AC9BD13-BADA-5192-A53E-5A8FF88502F6}" xr6:coauthVersionLast="47" xr6:coauthVersionMax="47" xr10:uidLastSave="{660CE195-5253-4128-A940-783B8A666A20}"/>
  <bookViews>
    <workbookView xWindow="-108" yWindow="-108" windowWidth="30936" windowHeight="18696"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L9" i="9"/>
  <c r="J9" i="9"/>
  <c r="I9" i="9"/>
  <c r="G9" i="9"/>
  <c r="B9" i="9"/>
  <c r="L8" i="9"/>
  <c r="J8" i="9"/>
  <c r="I8" i="9"/>
  <c r="G8" i="9"/>
  <c r="B8" i="9"/>
  <c r="L7" i="9"/>
  <c r="J7" i="9"/>
  <c r="I7" i="9"/>
  <c r="G7" i="9"/>
  <c r="B7"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L166" i="3" s="1"/>
  <c r="D167" i="3"/>
  <c r="L167" i="3" s="1"/>
  <c r="D168" i="3"/>
  <c r="L168" i="3" s="1"/>
  <c r="D169" i="3"/>
  <c r="L169" i="3" s="1"/>
  <c r="D170" i="3"/>
  <c r="L170" i="3" s="1"/>
  <c r="D171" i="3"/>
  <c r="L171" i="3" s="1"/>
  <c r="D172" i="3"/>
  <c r="L172" i="3" s="1"/>
  <c r="D173" i="3"/>
  <c r="L173" i="3" s="1"/>
  <c r="D174" i="3"/>
  <c r="L174" i="3" s="1"/>
  <c r="D175" i="3"/>
  <c r="L175" i="3" s="1"/>
  <c r="D176" i="3"/>
  <c r="L176" i="3" s="1"/>
  <c r="D177" i="3"/>
  <c r="L177" i="3" s="1"/>
  <c r="D178" i="3"/>
  <c r="L178" i="3" s="1"/>
  <c r="D179" i="3"/>
  <c r="L179" i="3" s="1"/>
  <c r="D180" i="3"/>
  <c r="L180" i="3" s="1"/>
  <c r="D181" i="3"/>
  <c r="L181" i="3" s="1"/>
  <c r="D182" i="3"/>
  <c r="L182" i="3" s="1"/>
  <c r="D183" i="3"/>
  <c r="L183" i="3" s="1"/>
  <c r="D184" i="3"/>
  <c r="L184" i="3" s="1"/>
  <c r="D185" i="3"/>
  <c r="L185" i="3" s="1"/>
  <c r="D186" i="3"/>
  <c r="L186" i="3" s="1"/>
  <c r="D187" i="3"/>
  <c r="L187" i="3" s="1"/>
  <c r="D188" i="3"/>
  <c r="L188" i="3" s="1"/>
  <c r="D189" i="3"/>
  <c r="L189" i="3" s="1"/>
  <c r="D190" i="3"/>
  <c r="L190" i="3" s="1"/>
  <c r="D191" i="3"/>
  <c r="L191" i="3" s="1"/>
  <c r="D192" i="3"/>
  <c r="L192" i="3" s="1"/>
  <c r="D193" i="3"/>
  <c r="L193" i="3" s="1"/>
  <c r="D194" i="3"/>
  <c r="L194" i="3" s="1"/>
  <c r="D195" i="3"/>
  <c r="L195" i="3" s="1"/>
  <c r="D196" i="3"/>
  <c r="L196" i="3" s="1"/>
  <c r="D197" i="3"/>
  <c r="L197" i="3" s="1"/>
  <c r="D198" i="3"/>
  <c r="L198" i="3" s="1"/>
  <c r="D199" i="3"/>
  <c r="L199" i="3" s="1"/>
  <c r="D200" i="3"/>
  <c r="L200" i="3" s="1"/>
  <c r="D201" i="3"/>
  <c r="L201" i="3" s="1"/>
  <c r="D202" i="3"/>
  <c r="L202" i="3" s="1"/>
  <c r="D203" i="3"/>
  <c r="L203" i="3" s="1"/>
  <c r="D204" i="3"/>
  <c r="L204" i="3" s="1"/>
  <c r="D205" i="3"/>
  <c r="L205" i="3" s="1"/>
  <c r="D206" i="3"/>
  <c r="L206" i="3" s="1"/>
  <c r="D207" i="3"/>
  <c r="L207" i="3" s="1"/>
  <c r="D208" i="3"/>
  <c r="L208" i="3" s="1"/>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B209" i="3" l="1"/>
  <c r="L209" i="3"/>
  <c r="L210" i="3"/>
  <c r="B210" i="3"/>
  <c r="L211" i="3"/>
  <c r="B211" i="3"/>
  <c r="L212" i="3"/>
  <c r="B212" i="3"/>
  <c r="L213" i="3"/>
  <c r="B213" i="3"/>
  <c r="L214" i="3"/>
  <c r="B214" i="3"/>
  <c r="L215" i="3"/>
  <c r="B215" i="3"/>
  <c r="L216" i="3"/>
  <c r="B216" i="3"/>
  <c r="L217" i="3"/>
  <c r="B217" i="3"/>
  <c r="L218" i="3"/>
  <c r="B218" i="3"/>
  <c r="B219" i="3"/>
  <c r="L219" i="3"/>
  <c r="B220" i="3"/>
  <c r="L220" i="3"/>
  <c r="B221" i="3"/>
  <c r="L221" i="3"/>
  <c r="B222" i="3"/>
  <c r="L222" i="3"/>
  <c r="B223" i="3"/>
  <c r="L223" i="3"/>
  <c r="B224" i="3"/>
  <c r="L224" i="3"/>
  <c r="B225" i="3"/>
  <c r="L225" i="3"/>
  <c r="L226" i="3"/>
  <c r="B226" i="3"/>
  <c r="B227" i="3"/>
  <c r="L227" i="3"/>
  <c r="B228" i="3"/>
  <c r="L228" i="3"/>
  <c r="L229" i="3"/>
  <c r="B229" i="3"/>
  <c r="L230" i="3"/>
  <c r="B230" i="3"/>
  <c r="B231" i="3"/>
  <c r="L231" i="3"/>
  <c r="L232" i="3"/>
  <c r="B232" i="3"/>
  <c r="L233" i="3"/>
  <c r="B233" i="3"/>
  <c r="L234" i="3"/>
  <c r="B234" i="3"/>
  <c r="B235" i="3"/>
  <c r="L235" i="3"/>
  <c r="L236" i="3"/>
  <c r="B236" i="3"/>
  <c r="B237" i="3"/>
  <c r="L237" i="3"/>
  <c r="L238" i="3"/>
  <c r="B238" i="3"/>
  <c r="L239" i="3"/>
  <c r="B239" i="3"/>
  <c r="L240" i="3"/>
  <c r="B240" i="3"/>
  <c r="L241" i="3"/>
  <c r="B241" i="3"/>
  <c r="B242" i="3"/>
  <c r="L242" i="3"/>
  <c r="B243" i="3"/>
  <c r="L243" i="3"/>
  <c r="L244" i="3"/>
  <c r="B244" i="3"/>
  <c r="L245" i="3"/>
  <c r="B245" i="3"/>
  <c r="L246" i="3"/>
  <c r="B246" i="3"/>
  <c r="L247" i="3"/>
  <c r="B247" i="3"/>
  <c r="B248" i="3"/>
  <c r="L248" i="3"/>
  <c r="B249" i="3"/>
  <c r="L249" i="3"/>
  <c r="B250" i="3"/>
  <c r="L250" i="3"/>
  <c r="B251" i="3"/>
  <c r="L251" i="3"/>
  <c r="B252" i="3"/>
  <c r="L252" i="3"/>
  <c r="B253" i="3"/>
  <c r="L253" i="3"/>
  <c r="B254" i="3"/>
  <c r="L254" i="3"/>
  <c r="B255" i="3"/>
  <c r="L255" i="3"/>
  <c r="B256" i="3"/>
  <c r="L256" i="3"/>
  <c r="B257" i="3"/>
  <c r="L257" i="3"/>
  <c r="B258" i="3"/>
  <c r="L258" i="3"/>
  <c r="B259" i="3"/>
  <c r="L259" i="3"/>
  <c r="B260" i="3"/>
  <c r="L260" i="3"/>
  <c r="B261" i="3"/>
  <c r="L261" i="3"/>
  <c r="B262" i="3"/>
  <c r="L262" i="3"/>
  <c r="B263" i="3"/>
  <c r="L263" i="3"/>
  <c r="B264" i="3"/>
  <c r="L264" i="3"/>
  <c r="L265" i="3"/>
  <c r="B265" i="3"/>
  <c r="L266" i="3"/>
  <c r="B266" i="3"/>
  <c r="L267" i="3"/>
  <c r="B267" i="3"/>
  <c r="L268" i="3"/>
  <c r="B268" i="3"/>
  <c r="L269" i="3"/>
  <c r="B269" i="3"/>
  <c r="L270" i="3"/>
  <c r="B270" i="3"/>
  <c r="B271" i="3"/>
  <c r="L271" i="3"/>
  <c r="B272" i="3"/>
  <c r="L272" i="3"/>
  <c r="B273" i="3"/>
  <c r="L273" i="3"/>
  <c r="B274" i="3"/>
  <c r="L274" i="3"/>
  <c r="B275" i="3"/>
  <c r="L275" i="3"/>
  <c r="B276" i="3"/>
  <c r="L276" i="3"/>
  <c r="B277" i="3"/>
  <c r="L277" i="3"/>
  <c r="B278" i="3"/>
  <c r="L278" i="3"/>
  <c r="B279" i="3"/>
  <c r="L279" i="3"/>
  <c r="B280" i="3"/>
  <c r="L280" i="3"/>
  <c r="B281" i="3"/>
  <c r="L281" i="3"/>
  <c r="B282" i="3"/>
  <c r="L282" i="3"/>
  <c r="B283" i="3"/>
  <c r="L283" i="3"/>
  <c r="B284" i="3"/>
  <c r="L284" i="3"/>
  <c r="B285" i="3"/>
  <c r="L285" i="3"/>
  <c r="B286" i="3"/>
  <c r="L286" i="3"/>
  <c r="B287" i="3"/>
  <c r="L287" i="3"/>
  <c r="L288" i="3"/>
  <c r="B288" i="3"/>
  <c r="L289" i="3"/>
  <c r="B289" i="3"/>
  <c r="L290" i="3"/>
  <c r="B290" i="3"/>
  <c r="L291" i="3"/>
  <c r="B291" i="3"/>
  <c r="L292" i="3"/>
  <c r="B292" i="3"/>
  <c r="L293" i="3"/>
  <c r="B293" i="3"/>
  <c r="L294" i="3"/>
  <c r="B294" i="3"/>
  <c r="L295" i="3"/>
  <c r="B295" i="3"/>
  <c r="L296" i="3"/>
  <c r="B296" i="3"/>
  <c r="L297" i="3"/>
  <c r="B297" i="3"/>
  <c r="L298" i="3"/>
  <c r="B298" i="3"/>
  <c r="L299" i="3"/>
  <c r="B299" i="3"/>
  <c r="L300" i="3"/>
  <c r="B300" i="3"/>
  <c r="L301" i="3"/>
  <c r="B301" i="3"/>
  <c r="L302" i="3"/>
  <c r="B302" i="3"/>
  <c r="L303" i="3"/>
  <c r="B303" i="3"/>
  <c r="L304" i="3"/>
  <c r="B304" i="3"/>
  <c r="B305" i="3"/>
  <c r="L305" i="3"/>
  <c r="B306" i="3"/>
  <c r="L306" i="3"/>
  <c r="B307" i="3"/>
  <c r="L307" i="3"/>
  <c r="B308" i="3"/>
  <c r="L308" i="3"/>
  <c r="B309" i="3"/>
  <c r="L309" i="3"/>
  <c r="B310" i="3"/>
  <c r="L310" i="3"/>
  <c r="B311" i="3"/>
  <c r="L311" i="3"/>
  <c r="B312" i="3"/>
  <c r="L312" i="3"/>
  <c r="B313" i="3"/>
  <c r="L313" i="3"/>
  <c r="B314" i="3"/>
  <c r="L314" i="3"/>
  <c r="B315" i="3"/>
  <c r="L315" i="3"/>
  <c r="B316" i="3"/>
  <c r="L316" i="3"/>
  <c r="B317" i="3"/>
  <c r="L317" i="3"/>
  <c r="B318" i="3"/>
  <c r="L318" i="3"/>
  <c r="B319" i="3"/>
  <c r="L319" i="3"/>
  <c r="B320" i="3"/>
  <c r="L320" i="3"/>
  <c r="B321" i="3"/>
  <c r="L321" i="3"/>
  <c r="B322" i="3"/>
  <c r="L322" i="3"/>
  <c r="L323" i="3"/>
  <c r="B323" i="3"/>
  <c r="L324" i="3"/>
  <c r="B324" i="3"/>
  <c r="L325" i="3"/>
  <c r="B325" i="3"/>
  <c r="L326" i="3"/>
  <c r="B326" i="3"/>
  <c r="L327" i="3"/>
  <c r="B327" i="3"/>
  <c r="L328" i="3"/>
  <c r="B328" i="3"/>
  <c r="L329" i="3"/>
  <c r="B329" i="3"/>
  <c r="L330" i="3"/>
  <c r="B330" i="3"/>
  <c r="L331" i="3"/>
  <c r="B331" i="3"/>
  <c r="B332" i="3"/>
  <c r="L332" i="3"/>
  <c r="B333" i="3"/>
  <c r="L333" i="3"/>
  <c r="B334" i="3"/>
  <c r="L334" i="3"/>
  <c r="B335" i="3"/>
  <c r="L335" i="3"/>
  <c r="B336" i="3"/>
  <c r="L336" i="3"/>
  <c r="B337" i="3"/>
  <c r="L337" i="3"/>
  <c r="B338" i="3"/>
  <c r="L338" i="3"/>
  <c r="B339" i="3"/>
  <c r="L339" i="3"/>
  <c r="B340" i="3"/>
  <c r="L340" i="3"/>
  <c r="B341" i="3"/>
  <c r="L341" i="3"/>
  <c r="B342" i="3"/>
  <c r="L342" i="3"/>
  <c r="B343" i="3"/>
  <c r="L343" i="3"/>
  <c r="B344" i="3"/>
  <c r="L344" i="3"/>
  <c r="B345" i="3"/>
  <c r="L345" i="3"/>
  <c r="B346" i="3"/>
  <c r="L346"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<sst xmlns="http://schemas.openxmlformats.org/spreadsheetml/2006/main" count="181597" uniqueCount="39214">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</sst>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activeCell="A2" sqref="A2"/>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327.11721851852053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t="shared" ref="G3:G38" ca="1" si="1">IFERROR(NOW()-F3,"-")</f>
        <v>45990.065644444447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t="shared" ca="1" si="1"/>
        <v>45990.065644444447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t="shared" ca="1" si="1"/>
        <v>45990.065644444447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t="shared" ca="1" si="1"/>
        <v>45990.065644444447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t="shared" ca="1" si="1"/>
        <v>45990.065644444447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t="shared" ca="1" si="1"/>
        <v>45990.065644444447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t="shared" ca="1" si="1"/>
        <v>45990.065644444447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t="shared" ca="1" si="1"/>
        <v>45990.065644444447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t="shared" ca="1" si="1"/>
        <v>45990.065644444447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t="shared" ca="1" si="1"/>
        <v>45990.065644444447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t="shared" ca="1" si="1"/>
        <v>45990.065644444447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t="shared" ca="1" si="1"/>
        <v>45990.065644444447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t="shared" ca="1" si="1"/>
        <v>45990.065644444447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t="shared" ca="1" si="1"/>
        <v>45990.065644444447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t="shared" ca="1" si="1"/>
        <v>45990.065644444447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t="shared" ca="1" si="1"/>
        <v>45990.065644444447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t="shared" ca="1" si="1"/>
        <v>45990.065644444447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t="shared" ca="1" si="1"/>
        <v>45990.065644444447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t="shared" ca="1" si="1"/>
        <v>45990.065644444447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t="shared" ca="1" si="1"/>
        <v>45990.065644444447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t="shared" ca="1" si="1"/>
        <v>45990.065644444447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t="shared" ca="1" si="1"/>
        <v>45990.065644444447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t="shared" ca="1" si="1"/>
        <v>45990.065644444447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t="shared" ca="1" si="1"/>
        <v>45990.065644444447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t="shared" ca="1" si="1"/>
        <v>45990.065644444447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t="shared" ca="1" si="1"/>
        <v>45990.065644444447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t="shared" ca="1" si="1"/>
        <v>45990.065644444447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t="shared" ca="1" si="1"/>
        <v>45990.065644444447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t="shared" ca="1" si="1"/>
        <v>45990.065644444447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t="shared" ca="1" si="1"/>
        <v>45990.065644444447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t="shared" ca="1" si="1"/>
        <v>45990.065644444447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t="shared" ca="1" si="1"/>
        <v>45990.065644444447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t="shared" ca="1" si="1"/>
        <v>45990.065644444447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t="shared" ca="1" si="1"/>
        <v>45990.065644444447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t="shared" ca="1" si="1"/>
        <v>45990.065644444447</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t="shared" ca="1" si="1"/>
        <v>45990.065644444447</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A195725B-7C6B-4483-A2A5-0A6782A60D1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165.0658064814852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t="shared" ref="G4:G35" ca="1" si="1">IFERROR(NOW()-F4,"-")</f>
        <v>5.6782254629652016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45990.065644444447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45990.065644444447</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45990.065644444447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45990.065644444447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45990.065644444447</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45990.065644444447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45990.065644444447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45990.065644444447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45990.065644444447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45990.065644444447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45990.065644444447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45990.065644444447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45990.065644444447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45990.065644444447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45990.065644444447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45990.065644444447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45990.065644444447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45990.065644444447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45990.065644444447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45990.065644444447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45990.065644444447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45990.065644444447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45990.065644444447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45990.065644444447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45990.065644444447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45990.065644444447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45990.065644444447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45990.065644444447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45990.065644444447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45990.065644444447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45990.065644444447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45990.065644444447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45990.065644444447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45990.065644444447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45990.065644444447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45990.065644444447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45990.065644444447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45990.065644444447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45990.065644444447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45990.065644444447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45990.065644444447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45990.065644444447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45990.065644444447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45990.065644444447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45990.065644444447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45990.065644444447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45990.065644444447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45990.065644444447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45990.065644444447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45990.065644444447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45990.065644444447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45990.065644444447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45990.065644444447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45990.065644444447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45990.065644444447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45990.065644444447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45990.065644444447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45990.065644444447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45990.065644444447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45990.065644444447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45990.065644444447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45990.065644444447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45990.065644444447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83" ca="1" si="3">IFERROR(NOW()-F68,"-")</f>
        <v>45990.065644444447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45990.065644444447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45990.065644444447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45990.065644444447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45990.065644444447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45990.065644444447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45990.065644444447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45990.065644444447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45990.065644444447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45990.065644444447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45990.065644444447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45990.065644444447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45990.065644444447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45990.065644444447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45990.065644444447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45990.065644444447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45990.065644444447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45990.065644444447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45990.065644444447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45990.065644444447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45990.065644444447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45990.065644444447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45990.065644444447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45990.065644444447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45990.065644444447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45990.065644444447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45990.065644444447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45990.065644444447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45990.065644444447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45990.065644444447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45990.065644444447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45990.065644444447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45990.065644444447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45990.065644444447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45990.065644444447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45990.065644444447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45990.065644444447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45990.065644444447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45990.065644444447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45990.065644444447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45990.065644444447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45990.065644444447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45990.065644444447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45990.065644444447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45990.065644444447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45990.065644444447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45990.065644444447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45990.065644444447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45990.065644444447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45990.065644444447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45990.065644444447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45990.065644444447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45990.065644444447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45990.065644444447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45990.065644444447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45990.065644444447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45990.065644444447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45990.065644444447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45990.065644444447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45990.065644444447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45990.065644444447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45990.065644444447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45990.065644444447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45990.065644444447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45990.065644444447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45990.065644444447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45990.065644444447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45990.065644444447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45990.065644444447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45990.065644444447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45990.065644444447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45990.065644444447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45990.065644444447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45990.065644444447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45990.065644444447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45990.065644444447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45990.065644444447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45990.065644444447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45990.065644444447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45990.065644444447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45990.065644444447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45990.065644444447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45990.065644444447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45990.065644444447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45990.065644444447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45990.065644444447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45990.065644444447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45990.065644444447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45990.065644444447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45990.065644444447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45990.065644444447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45990.065644444447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45990.065644444447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45990.065644444447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45990.065644444447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45990.065644444447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45990.065644444447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45990.065644444447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45990.065644444447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45990.065644444447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45990.065644444447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45990.065644444447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45990.065644444447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45990.065644444447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45990.065644444447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45990.065644444447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45990.065644444447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45990.065644444447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45990.065644444447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45990.065644444447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45990.065644444447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45990.065644444447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45990.065644444447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45990.065644444447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45990.065644444447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45990.065644444447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45990.065644444447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45990.065644444447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45990.065644444447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45990.065644444447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45990.065644444447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45990.065644444447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45990.065644444447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45990.065644444447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45990.065644444447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45990.065644444447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45990.065644444447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45990.065644444447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45990.065644444447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45990.065644444447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45990.065644444447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45990.065644444447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45990.065644444447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45990.065644444447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45990.065644444447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45990.065644444447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45990.065644444447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45990.065644444447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45990.065644444447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45990.065644444447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45990.065644444447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45990.065644444447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45990.065644444447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45990.065644444447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45990.065644444447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45990.065644444447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45990.065644444447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45990.065644444447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45990.065644444447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45990.065644444447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45990.065644444447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45990.065644444447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45990.065644444447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45990.065644444447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45990.065644444447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45990.065644444447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45990.065644444447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45990.065644444447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45990.065644444447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45990.065644444447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45990.065644444447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45990.065644444447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45990.065644444447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45990.065644444447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45990.065644444447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45990.065644444447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45990.065644444447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45990.065644444447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45990.065644444447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45990.065644444447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45990.065644444447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45990.065644444447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45990.065644444447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45990.065644444447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45990.065644444447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45990.065644444447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45990.065644444447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45990.065644444447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45990.065644444447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45990.065644444447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45990.065644444447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45990.065644444447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45990.065644444447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45990.065644444447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45990.065644444447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45990.065644444447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45990.065644444447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45990.065644444447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45990.065644444447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45990.065644444447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45990.065644444447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45990.065644444447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45990.065644444447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45990.065644444447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45990.065644444447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45990.065644444447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45990.065644444447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45990.065644444447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45990.065644444447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45990.065644444447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45990.065644444447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45990.065644444447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45990.065644444447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45990.065644444447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45990.065644444447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45990.065644444447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45990.065644444447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45990.065644444447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45990.065644444447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45990.065644444447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45990.065644444447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45990.065644444447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45990.065644444447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45990.065644444447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45990.065644444447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45990.065644444447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45990.065644444447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45990.065644444447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45990.065644444447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45990.065644444447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45990.065644444447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45990.065644444447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45990.065644444447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45990.065644444447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45990.065644444447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45990.065644444447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45990.065644444447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45990.065644444447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45990.065644444447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45990.065644444447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45990.065644444447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45990.065644444447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45990.065644444447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45990.065644444447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45990.065644444447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45990.065644444447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45990.065644444447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45990.065644444447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45990.065644444447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45990.065644444447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45990.065644444447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45990.065644444447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45990.065644444447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45990.065644444447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45990.065644444447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45990.065644444447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45990.065644444447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45990.065644444447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45990.065644444447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45990.065644444447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45990.065644444447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45990.065644444447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45990.065644444447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45990.065644444447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45990.065644444447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45990.065644444447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45990.065644444447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45990.065644444447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45990.065644444447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45990.065644444447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45990.065644444447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45990.065644444447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45990.065644444447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45990.065644444447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45990.065644444447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45990.065644444447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45990.065644444447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45990.065644444447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45990.065644444447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45990.065644444447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45990.065644444447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45990.065644444447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45990.065644444447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45990.065644444447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45990.065644444447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45990.065644444447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45990.065644444447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45990.065644444447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45990.065644444447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45990.065644444447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45990.065644444447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45990.065644444447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45990.065644444447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45990.065644444447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45990.065644444447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45990.065644444447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45990.065644444447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45990.065644444447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45990.065644444447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45990.065644444447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45990.065644444447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45990.065644444447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45990.065644444447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45990.065644444447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45990.065644444447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45990.065644444447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45990.065644444447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45990.065644444447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45990.065644444447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45990.065644444447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45990.065644444447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45990.065644444447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45990.065644444447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45990.065644444447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45990.065644444447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45990.065644444447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45990.065644444447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45990.065644444447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45990.065644444447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45990.065644444447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45990.065644444447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45990.065644444447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45990.065644444447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45990.065644444447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45990.065644444447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45990.065644444447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45990.065644444447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45990.065644444447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45990.065644444447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45990.065644444447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45990.065644444447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45990.065644444447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45990.065644444447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45990.065644444447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45990.065644444447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45990.065644444447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45990.065644444447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45990.065644444447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45990.065644444447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45990.065644444447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45990.065644444447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45990.065644444447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45990.065644444447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45990.065644444447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45990.065644444447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45990.065644444447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45990.065644444447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45990.065644444447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45990.065644444447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45990.065644444447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45990.065644444447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45990.065644444447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45990.065644444447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45990.065644444447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45990.065644444447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45990.065644444447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45990.065644444447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45990.065644444447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45990.065644444447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45990.065644444447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45990.065644444447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45990.065644444447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45990.065644444447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45990.065644444447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45990.065644444447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45990.065644444447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45990.065644444447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45990.065644444447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45990.065644444447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45990.065644444447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45990.065644444447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45990.065644444447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45990.065644444447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45990.065644444447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45990.065644444447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45990.065644444447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45990.065644444447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45990.065644444447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45990.065644444447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45990.065644444447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45990.065644444447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45990.065644444447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45990.065644444447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45990.065644444447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45990.065644444447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45990.065644444447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45990.065644444447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45990.065644444447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45990.065644444447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45990.065644444447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45990.065644444447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45990.065644444447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45990.065644444447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45990.065644444447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45990.065644444447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45990.065644444447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45990.065644444447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45990.065644444447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45990.065644444447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45990.065644444447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45990.065644444447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45990.065644444447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45990.065644444447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45990.065644444447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45990.065644444447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45990.065644444447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45990.065644444447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45990.065644444447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45990.065644444447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45990.065644444447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45990.065644444447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45990.065644444447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45990.065644444447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45990.065644444447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45990.065644444447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45990.065644444447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45990.065644444447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45990.065644444447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45990.065644444447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45990.065644444447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45990.065644444447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45990.065644444447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45990.065644444447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45990.065644444447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45990.065644444447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45990.065644444447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45990.065644444447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45990.065644444447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45990.065644444447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45990.065644444447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45990.065644444447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45990.065644444447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45990.065644444447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45990.065644444447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45990.065644444447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45990.065644444447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45990.065644444447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45990.065644444447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45990.065644444447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45990.065644444447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45990.065644444447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45990.065644444447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45990.065644444447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45990.065644444447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45990.065644444447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45990.065644444447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45990.065644444447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45990.065644444447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45990.065644444447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45990.065644444447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45990.065644444447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45990.065644444447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45990.065644444447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45990.065644444447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45990.065644444447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45990.065644444447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45990.065644444447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45990.065644444447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45990.065644444447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45990.065644444447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45990.065644444447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45990.065644444447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45990.065644444447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45990.065644444447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45990.065644444447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45990.065644444447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45990.065644444447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45990.065644444447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45990.065644444447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45990.065644444447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45990.065644444447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45990.065644444447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45990.065644444447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45990.065644444447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45990.065644444447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45990.065644444447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45990.065644444447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45990.065644444447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45990.065644444447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45990.065644444447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45990.065644444447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45990.065644444447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45990.065644444447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45990.065644444447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45990.065644444447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45990.065644444447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45990.065644444447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45990.065644444447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45990.065644444447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45990.065644444447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45990.065644444447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45990.065644444447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45990.065644444447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45990.065644444447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45990.065644444447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45990.065644444447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45990.065644444447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45990.065644444447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45990.065644444447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45990.065644444447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45990.065644444447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45990.065644444447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45990.065644444447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45990.065644444447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45990.065644444447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45990.065644444447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45990.065644444447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45990.065644444447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45990.065644444447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45990.065644444447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45990.065644444447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45990.065644444447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45990.065644444447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45990.065644444447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45990.065644444447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45990.065644444447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45990.065644444447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45990.065644444447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45990.065644444447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45990.065644444447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45990.065644444447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45990.065644444447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45990.065644444447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45990.065644444447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45990.065644444447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45990.065644444447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45990.065644444447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45990.065644444447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45990.065644444447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45990.065644444447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45990.065644444447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45990.065644444447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45990.065644444447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45990.065644444447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45990.065644444447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45990.065644444447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45990.065644444447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45990.065644444447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45990.065644444447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45990.065644444447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45990.065644444447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45990.065644444447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45990.065644444447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45990.065644444447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45990.065644444447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45990.065644444447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45990.065644444447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45990.065644444447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45990.065644444447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45990.065644444447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45990.065644444447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45990.065644444447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45990.065644444447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45990.065644444447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45990.065644444447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45990.065644444447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45990.065644444447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45990.065644444447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45990.065644444447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45990.065644444447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45990.065644444447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45990.065644444447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45990.065644444447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45990.065644444447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45990.065644444447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45990.065644444447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45990.065644444447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45990.065644444447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45990.065644444447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45990.065644444447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45990.065644444447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45990.065644444447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45990.065644444447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45990.065644444447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45990.065644444447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45990.065644444447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45990.065644444447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45990.065644444447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45990.065644444447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45990.065644444447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45990.065644444447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45990.065644444447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45990.065644444447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45990.065644444447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45990.065644444447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45990.065644444447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45990.065644444447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45990.065644444447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45990.065644444447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45990.065644444447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45990.065644444447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45990.065644444447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45990.065644444447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45990.065644444447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45990.065644444447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45990.065644444447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45990.065644444447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45990.065644444447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45990.065644444447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45990.065644444447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45990.065644444447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45990.065644444447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45990.065644444447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45990.065644444447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45990.065644444447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45990.065644444447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45990.065644444447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45990.065644444447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45990.065644444447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45990.065644444447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45990.065644444447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45990.065644444447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45990.065644444447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45990.065644444447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45990.065644444447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45990.065644444447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45990.065644444447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45990.065644444447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45990.065644444447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45990.065644444447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45990.065644444447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45990.065644444447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45990.065644444447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45990.065644444447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45990.065644444447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45990.065644444447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45990.065644444447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45990.065644444447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45990.065644444447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45990.065644444447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45990.065644444447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45990.065644444447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45990.065644444447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45990.065644444447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45990.065644444447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45990.065644444447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45990.065644444447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45990.065644444447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45990.065644444447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45990.065644444447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45990.065644444447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45990.065644444447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45990.065644444447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45990.065644444447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45990.065644444447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45990.065644444447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45990.065644444447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45990.065644444447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45990.065644444447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45990.065644444447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45990.065644444447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45990.065644444447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45990.065644444447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45990.065644444447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45990.065644444447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45990.065644444447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45990.065644444447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45990.065644444447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45990.065644444447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45990.065644444447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45990.065644444447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45990.065644444447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45990.065644444447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45990.065644444447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45990.065644444447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45990.065644444447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45990.065644444447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45990.065644444447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45990.065644444447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45990.065644444447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45990.065644444447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45990.065644444447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45990.065644444447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45990.065644444447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45990.065644444447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45990.065644444447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45990.065644444447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45990.065644444447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45990.065644444447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45990.065644444447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45990.065644444447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45990.065644444447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45990.065644444447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45990.065644444447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45990.065644444447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45990.065644444447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45990.065644444447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45990.065644444447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45990.065644444447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45990.065644444447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45990.065644444447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45990.065644444447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45990.065644444447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45990.065644444447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45990.065644444447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45990.065644444447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45990.065644444447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45990.065644444447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45990.065644444447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45990.065644444447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45990.065644444447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45990.065644444447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45990.065644444447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45990.065644444447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45990.065644444447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45990.065644444447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45990.065644444447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45990.065644444447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45990.065644444447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45990.065644444447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45990.065644444447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45990.065644444447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45990.065644444447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45990.065644444447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45990.065644444447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45990.065644444447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45990.065644444447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45990.065644444447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45990.065644444447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45990.065644444447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45990.065644444447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45990.065644444447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45990.065644444447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45990.065644444447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45990.065644444447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45990.065644444447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45990.065644444447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45990.065644444447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45990.065644444447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45990.065644444447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45990.065644444447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45990.065644444447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45990.065644444447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45990.065644444447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45990.065644444447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45990.065644444447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45990.065644444447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45990.065644444447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45990.065644444447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45990.065644444447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45990.065644444447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45990.065644444447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45990.065644444447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45990.065644444447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45990.065644444447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45990.065644444447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45990.065644444447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45990.065644444447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45990.065644444447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45990.065644444447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45990.065644444447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45990.065644444447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45990.065644444447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45990.065644444447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45990.065644444447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45990.065644444447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45990.065644444447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45990.065644444447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45990.065644444447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45990.065644444447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45990.065644444447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45990.065644444447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45990.065644444447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45990.065644444447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45990.065644444447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45990.065644444447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45990.065644444447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45990.065644444447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45990.065644444447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45990.065644444447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45990.065644444447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45990.065644444447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45990.065644444447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45990.065644444447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45990.065644444447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45990.065644444447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45990.065644444447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45990.065644444447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45990.065644444447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45990.065644444447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45990.065644444447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45990.065644444447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45990.065644444447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45990.065644444447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45990.065644444447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45990.065644444447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45990.065644444447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45990.065644444447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45990.065644444447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45990.065644444447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45990.065644444447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45990.065644444447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45990.065644444447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45990.065644444447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45990.065644444447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45990.065644444447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45990.065644444447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45990.065644444447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45990.065644444447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45990.065644444447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45990.065644444447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45990.065644444447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45990.065644444447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45990.065644444447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45990.065644444447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45990.065644444447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45990.065644444447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45990.065644444447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45990.065644444447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45990.065644444447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45990.065644444447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45990.065644444447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45990.065644444447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45990.065644444447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45990.065644444447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45990.065644444447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45990.065644444447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45990.065644444447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45990.065644444447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45990.065644444447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45990.065644444447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45990.065644444447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45990.065644444447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45990.065644444447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45990.065644444447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45990.065644444447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45990.065644444447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45990.065644444447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45990.065644444447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45990.065644444447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45990.065644444447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45990.065644444447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45990.065644444447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45990.065644444447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45990.065644444447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45990.065644444447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45990.065644444447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45990.065644444447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45990.065644444447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45990.065644444447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45990.065644444447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45990.065644444447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45990.065644444447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45990.065644444447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45990.065644444447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45990.065644444447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45990.065644444447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45990.065644444447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45990.065644444447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45990.065644444447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45990.065644444447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45990.065644444447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45990.065644444447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45990.065644444447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45990.065644444447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45990.065644444447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45990.065644444447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45990.065644444447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45990.065644444447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45990.065644444447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45990.065644444447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45990.065644444447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45990.065644444447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45990.065644444447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45990.065644444447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45990.065644444447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45990.065644444447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45990.065644444447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45990.065644444447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45990.065644444447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45990.065644444447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45990.065644444447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45990.065644444447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45990.065644444447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45990.065644444447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45990.065644444447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45990.065644444447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45990.065644444447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45990.065644444447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45990.065644444447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45990.065644444447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45990.065644444447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45990.065644444447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45990.065644444447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45990.065644444447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45990.065644444447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45990.065644444447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45990.065644444447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45990.065644444447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45990.065644444447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45990.065644444447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45990.065644444447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45990.065644444447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45990.065644444447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45990.065644444447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45990.065644444447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45990.065644444447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45990.065644444447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45990.065644444447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45990.065644444447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45990.065644444447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45990.065644444447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45990.065644444447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45990.065644444447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45990.065644444447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45990.065644444447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45990.065644444447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45990.065644444447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45990.065644444447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45990.065644444447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45990.065644444447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45990.065644444447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45990.065644444447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45990.065644444447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45990.065644444447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45990.065644444447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45990.065644444447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45990.065644444447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45990.065644444447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45990.065644444447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45990.065644444447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45990.065644444447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45990.065644444447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45990.065644444447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45990.065644444447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45990.065644444447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45990.065644444447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45990.065644444447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45990.065644444447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45990.065644444447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45990.065644444447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45990.065644444447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45990.065644444447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45990.065644444447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45990.065644444447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45990.065644444447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45990.065644444447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45990.065644444447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45990.065644444447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45990.065644444447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45990.065644444447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45990.065644444447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45990.065644444447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45990.065644444447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45990.065644444447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45990.065644444447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45990.065644444447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45990.065644444447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45990.065644444447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45990.065644444447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45990.065644444447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45990.065644444447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45990.065644444447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45990.065644444447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45990.065644444447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45990.065644444447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45990.065644444447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45990.065644444447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45990.065644444447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45990.065644444447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45990.065644444447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45990.065644444447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45990.065644444447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45990.065644444447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45990.065644444447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45990.065644444447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45990.065644444447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45990.065644444447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45990.065644444447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45990.065644444447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45990.065644444447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45990.065644444447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45990.065644444447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45990.065644444447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45990.065644444447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45990.065644444447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45990.065644444447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ht="28.9">
      <c r="A2" s="88" t="s">
        <v>39193</v>
      </c>
      <c r="B2" s="88" t="str">
        <f>IFERROR(VLOOKUP(D2,DB!A:K,11,0),"")</f>
        <v>R4</v>
      </c>
      <c r="C2" s="90">
        <v>1</v>
      </c>
      <c r="D2" s="88" t="s">
        <v>35166</v>
      </c>
      <c r="E2" s="91" t="s">
        <v>39106</v>
      </c>
      <c r="F2" s="92">
        <v>45703.480717592596</v>
      </c>
      <c r="G2" s="93">
        <f ca="1">IFERROR(NOW()-F2,"")</f>
        <v>286.58492685185047</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45990.065644444447</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9.3944444452063181E-3</v>
      </c>
      <c r="H4" s="92">
        <v>45990.032534722224</v>
      </c>
      <c r="I4" s="110" t="str">
        <f>IFERROR(VLOOKUP(D4,DB!A:F,6,0),"")</f>
        <v>Generator-SG</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45990.065644444447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45990.065644444447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45990.065644444447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45990.065644444447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45990.065644444447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45990.065644444447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45990.065644444447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45990.065644444447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45990.065644444447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45990.065644444447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45990.065644444447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45990.065644444447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45990.065644444447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45990.065644444447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45990.065644444447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45990.065644444447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45990.065644444447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45990.065644444447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45990.065644444447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45990.065644444447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45990.065644444447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45990.065644444447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45990.065644444447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45990.065644444447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45990.065644444447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45990.065644444447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45990.065644444447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45990.065644444447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45990.065644444447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45990.065644444447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45990.065644444447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45990.065644444447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45990.065644444447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45990.065644444447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45990.065644444447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45990.065644444447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45990.065644444447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45990.065644444447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45990.065644444447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45990.065644444447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45990.065644444447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45990.065644444447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45990.065644444447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45990.065644444447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45990.065644444447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45990.065644444447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45990.065644444447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45990.065644444447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45990.065644444447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45990.065644444447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45990.065644444447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45990.065644444447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45990.065644444447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45990.065644444447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45990.065644444447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45990.065644444447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45990.065644444447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45990.065644444447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45990.065644444447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45990.065644444447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45990.065644444447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45990.065644444447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45990.065644444447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45990.065644444447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45990.065644444447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45990.065644444447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45990.065644444447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45990.065644444447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45990.065644444447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45990.065644444447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45990.065644444447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45990.065644444447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45990.065644444447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45990.065644444447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45990.065644444447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45990.065644444447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45990.065644444447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45990.065644444447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45990.065644444447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45990.065644444447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45990.065644444447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45990.065644444447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45990.065644444447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45990.065644444447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45990.065644444447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45990.065644444447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45990.065644444447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45990.065644444447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45990.065644444447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45990.065644444447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45990.065644444447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45990.065644444447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45990.065644444447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45990.065644444447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45990.065644444447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45990.065644444447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45990.065644444447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45990.065644444447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45990.065644444447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45990.065644444447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45990.065644444447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45990.065644444447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45990.065644444447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45990.065644444447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45990.065644444447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45990.065644444447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45990.065644444447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45990.065644444447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45990.065644444447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45990.065644444447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45990.065644444447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45990.065644444447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45990.065644444447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45990.065644444447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45990.065644444447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45990.065644444447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45990.065644444447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45990.065644444447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45990.065644444447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45990.065644444447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45990.065644444447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45990.065644444447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45990.065644444447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45990.065644444447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45990.065644444447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45990.065644444447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45990.065644444447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45990.065644444447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45990.065644444447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45990.065644444447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45990.065644444447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45990.065644444447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45990.065644444447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45990.065644444447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45990.065644444447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45990.065644444447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45990.065644444447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45990.065644444447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45990.065644444447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45990.065644444447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45990.065644444447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45990.065644444447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45990.065644444447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45990.065644444447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45990.065644444447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45990.065644444447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45990.065644444447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45990.065644444447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45990.065644444447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45990.065644444447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45990.065644444447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45990.065644444447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45990.065644444447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45990.065644444447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45990.065644444447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45990.065644444447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45990.065644444447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45990.065644444447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45990.065644444447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45990.065644444447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45990.065644444447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45990.065644444447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45990.065644444447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45990.065644444447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45990.065644444447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45990.065644444447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45990.065644444447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45990.065644444447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45990.065644444447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45990.065644444447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45990.065644444447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45990.065644444447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45990.065644444447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45990.065644444447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45990.065644444447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45990.065644444447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45990.065644444447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45990.065644444447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45990.065644444447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45990.065644444447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45990.065644444447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45990.065644444447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45990.065644444447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45990.065644444447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45990.065644444447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45990.065644444447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45990.065644444447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45990.065644444447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45990.065644444447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45990.065644444447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45990.065644444447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45990.065644444447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45990.065644444447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45990.065644444447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45990.065644444447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45990.065644444447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45990.065644444447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45990.065644444447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45990.065644444447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45990.065644444447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45990.065644444447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45990.065644444447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45990.065644444447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45990.065644444447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45990.065644444447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45990.065644444447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45990.065644444447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45990.065644444447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45990.065644444447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45990.065644444447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45990.065644444447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45990.065644444447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45990.065644444447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45990.065644444447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45990.065644444447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45990.065644444447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45990.065644444447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45990.065644444447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45990.065644444447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45990.065644444447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45990.065644444447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45990.065644444447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45990.065644444447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45990.065644444447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45990.065644444447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45990.065644444447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45990.065644444447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45990.065644444447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45990.065644444447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45990.065644444447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45990.065644444447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45990.065644444447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45990.065644444447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45990.065644444447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45990.065644444447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45990.065644444447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45990.065644444447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45990.065644444447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45990.065644444447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45990.065644444447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45990.065644444447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45990.065644444447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45990.065644444447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45990.065644444447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45990.065644444447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45990.065644444447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45990.065644444447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45990.065644444447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45990.065644444447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45990.065644444447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45990.065644444447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45990.065644444447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45990.065644444447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45990.065644444447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45990.065644444447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45990.065644444447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45990.065644444447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45990.065644444447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45990.065644444447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45990.065644444447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45990.065644444447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45990.065644444447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45990.065644444447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45990.065644444447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45990.065644444447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45990.065644444447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45990.065644444447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45990.065644444447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45990.065644444447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45990.065644444447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45990.065644444447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45990.065644444447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45990.065644444447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45990.065644444447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45990.065644444447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45990.065644444447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45990.065644444447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45990.065644444447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45990.065644444447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45990.065644444447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45990.065644444447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45990.065644444447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45990.065644444447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45990.065644444447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45990.065644444447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45990.065644444447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45990.065644444447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45990.065644444447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45990.065644444447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45990.065644444447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45990.065644444447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45990.065644444447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45990.065644444447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45990.065644444447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45990.065644444447</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A6" sqref="A6:XFD6"/>
    </sheetView>
  </sheetViews>
  <sheetFormatPr defaultColWidth="11.19921875" defaultRowHeight="14.4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ht="28.9">
      <c r="A2" s="37" t="s">
        <v>39199</v>
      </c>
      <c r="B2" s="37" t="str">
        <f>IFERROR(VLOOKUP(D2,DB!A:K,11,0),"")</f>
        <v>R5</v>
      </c>
      <c r="C2" s="37">
        <v>3</v>
      </c>
      <c r="D2" s="103" t="s">
        <v>36085</v>
      </c>
      <c r="E2" s="37" t="s">
        <v>39106</v>
      </c>
      <c r="F2" s="38">
        <v>45891.832060185188</v>
      </c>
      <c r="G2" s="105">
        <f ca="1">IFERROR(NOW()-F2,"")</f>
        <v>98.23358425925835</v>
      </c>
      <c r="H2" s="38">
        <v>45891.790393518517</v>
      </c>
      <c r="I2" s="37" t="str">
        <f>IFERROR(VLOOKUP(D2,DB!A:F,6,0),"")</f>
        <v>Generator-SG</v>
      </c>
      <c r="J2" s="37" t="str">
        <f>IFERROR(VLOOKUP(D2,DB!A:G,7,0),"")</f>
        <v>Vandalized</v>
      </c>
      <c r="K2" s="37" t="s">
        <v>39200</v>
      </c>
      <c r="L2" s="37" t="str">
        <f>IFERROR(VLOOKUP(D2,DB!A:I,9,0),"")</f>
        <v>Latis</v>
      </c>
      <c r="M2" s="102"/>
    </row>
    <row r="3" spans="1:13" s="39" customFormat="1" ht="28.9">
      <c r="A3" s="37" t="s">
        <v>39201</v>
      </c>
      <c r="B3" s="37" t="str">
        <f>IFERROR(VLOOKUP(D3,DB!A:K,11,0),"")</f>
        <v>R5</v>
      </c>
      <c r="C3" s="37">
        <v>1</v>
      </c>
      <c r="D3" s="37" t="s">
        <v>33407</v>
      </c>
      <c r="E3" s="37" t="s">
        <v>39185</v>
      </c>
      <c r="F3" s="38">
        <v>45926.188877314817</v>
      </c>
      <c r="G3" s="105">
        <f t="shared" ref="G3" ca="1" si="0">IFERROR(NOW()-F3,"")</f>
        <v>63.876767129630025</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39185</v>
      </c>
      <c r="F4" s="107">
        <v>45948.661111111112</v>
      </c>
      <c r="G4" s="108">
        <f t="shared" ref="G4" ca="1" si="1">IFERROR(NOW()-F4,"")</f>
        <v>41.404533333334257</v>
      </c>
      <c r="H4" s="107">
        <v>45948.661111111112</v>
      </c>
      <c r="I4" s="106" t="str">
        <f>IFERROR(VLOOKUP(D4,DB!A:F,6,0),"")</f>
        <v>SCECO</v>
      </c>
      <c r="J4" s="106" t="str">
        <f>IFERROR(VLOOKUP(D4,DB!A:G,7,0),"")</f>
        <v>Dead</v>
      </c>
      <c r="K4" s="106" t="s">
        <v>39204</v>
      </c>
      <c r="L4" s="106" t="str">
        <f>IFERROR(VLOOKUP(D4,DB!A:I,9,0),"")</f>
        <v>Latis</v>
      </c>
    </row>
    <row r="5" spans="1:13" s="39" customFormat="1" ht="28.9">
      <c r="A5" s="106" t="s">
        <v>39205</v>
      </c>
      <c r="B5" s="106" t="str">
        <f>IFERROR(VLOOKUP(D5,DB!A:K,11,0),"")</f>
        <v>R5</v>
      </c>
      <c r="C5" s="106">
        <v>1</v>
      </c>
      <c r="D5" s="106" t="s">
        <v>36592</v>
      </c>
      <c r="E5" s="106" t="s">
        <v>39106</v>
      </c>
      <c r="F5" s="107">
        <v>45981.373298611114</v>
      </c>
      <c r="G5" s="108">
        <f ca="1">IFERROR(NOW()-F5,"")</f>
        <v>8.6923458333330927</v>
      </c>
      <c r="H5" s="139">
        <v>45981.360798611109</v>
      </c>
      <c r="I5" s="106" t="str">
        <f>IFERROR(VLOOKUP(D5,DB!A:F,6,0),"")</f>
        <v>SCECO</v>
      </c>
      <c r="J5" s="106" t="str">
        <f>IFERROR(VLOOKUP(D5,DB!A:G,7,0),"")</f>
        <v>Dead</v>
      </c>
      <c r="K5" s="106" t="s">
        <v>39206</v>
      </c>
      <c r="L5" s="106" t="str">
        <f>IFERROR(VLOOKUP(D5,DB!A:I,9,0),"")</f>
        <v>Latis</v>
      </c>
    </row>
    <row r="6" spans="1:13" ht="43.15">
      <c r="A6" s="37" t="s">
        <v>39207</v>
      </c>
      <c r="B6" s="37" t="str">
        <f>IFERROR(VLOOKUP(D6,DB!A:K,11,0),"")</f>
        <v>R5</v>
      </c>
      <c r="C6" s="37">
        <v>1</v>
      </c>
      <c r="D6" s="106" t="s">
        <v>32138</v>
      </c>
      <c r="E6" s="37" t="s">
        <v>39106</v>
      </c>
      <c r="F6" s="139">
        <v>45989.951909722222</v>
      </c>
      <c r="G6" s="138">
        <f ca="1">IFERROR(NOW()-F6,"")</f>
        <v>0.11373472222476266</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t="shared" ref="G7:G39" ca="1" si="2">IFERROR(NOW()-F7,"")</f>
        <v>45990.065644444447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45990.065644444447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45990.065644444447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45990.065644444447</v>
      </c>
      <c r="H10" s="38"/>
      <c r="I10" s="37" t="str">
        <f>IFERROR(VLOOKUP(D10,DB!A:F,6,0),"")</f>
        <v/>
      </c>
      <c r="J10" s="37" t="str">
        <f>IFERROR(VLOOKUP(D10,DB!A:G,7,0),"")</f>
        <v/>
      </c>
      <c r="K10" s="37"/>
      <c r="L10" s="37" t="str">
        <f>IFERROR(VLOOKUP(D10,DB!A:I,9,0),"")</f>
        <v/>
      </c>
    </row>
    <row r="11" spans="1:13" ht="15.6">
      <c r="A11" s="37"/>
      <c r="B11" s="37" t="str">
        <f>IFERROR(VLOOKUP(D11,DB!A:K,11,0),"")</f>
        <v/>
      </c>
      <c r="C11" s="37"/>
      <c r="D11" s="161"/>
      <c r="E11" s="37"/>
      <c r="F11" s="38"/>
      <c r="G11" s="138">
        <f t="shared" ca="1" si="2"/>
        <v>45990.065644444447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t="shared" ca="1" si="2"/>
        <v>45990.065644444447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t="shared" ca="1" si="2"/>
        <v>45990.065644444447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t="shared" ca="1" si="2"/>
        <v>45990.065644444447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t="shared" ca="1" si="2"/>
        <v>45990.065644444447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t="shared" ca="1" si="2"/>
        <v>45990.065644444447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t="shared" ca="1" si="2"/>
        <v>45990.065644444447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t="shared" ca="1" si="2"/>
        <v>45990.065644444447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t="shared" ca="1" si="2"/>
        <v>45990.065644444447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t="shared" ca="1" si="2"/>
        <v>45990.065644444447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t="shared" ca="1" si="2"/>
        <v>45990.065644444447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t="shared" ca="1" si="2"/>
        <v>45990.065644444447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t="shared" ca="1" si="2"/>
        <v>45990.065644444447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t="shared" ca="1" si="2"/>
        <v>45990.065644444447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t="shared" ca="1" si="2"/>
        <v>45990.065644444447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t="shared" ca="1" si="2"/>
        <v>45990.065644444447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t="shared" ca="1" si="2"/>
        <v>45990.065644444447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t="shared" ca="1" si="2"/>
        <v>45990.065644444447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t="shared" ca="1" si="2"/>
        <v>45990.065644444447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t="shared" ca="1" si="2"/>
        <v>45990.065644444447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t="shared" ca="1" si="2"/>
        <v>45990.065644444447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t="shared" ca="1" si="2"/>
        <v>45990.065644444447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t="shared" ca="1" si="2"/>
        <v>45990.065644444447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t="shared" ca="1" si="2"/>
        <v>45990.065644444447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t="shared" ca="1" si="2"/>
        <v>45990.065644444447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t="shared" ca="1" si="2"/>
        <v>45990.065644444447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t="shared" ca="1" si="2"/>
        <v>45990.065644444447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t="shared" ca="1" si="2"/>
        <v>45990.065644444447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t="shared" ca="1" si="2"/>
        <v>45990.065644444447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tabSelected="1" workbookViewId="0"/>
  </sheetViews>
  <sheetFormatPr defaultColWidth="21.3984375" defaultRowHeight="31.5" customHeight="1"/>
  <cols>
    <col min="1" max="1" width="17.796875" style="24" customWidth="1"/>
    <col min="2" max="2" width="6" style="24" bestFit="1" customWidth="1"/>
    <col min="3" max="3" width="7.3984375" style="24" customWidth="1"/>
    <col min="4" max="4" width="7.3984375" style="24" bestFit="1" customWidth="1"/>
    <col min="5" max="5" width="8.8984375" style="24" bestFit="1" customWidth="1"/>
    <col min="6" max="6" width="14.69921875" style="40" bestFit="1" customWidth="1"/>
    <col min="7" max="7" width="17.796875" style="26" bestFit="1" customWidth="1"/>
    <col min="8" max="8" width="24.09765625" style="40" bestFit="1" customWidth="1"/>
    <col min="9" max="9" width="11.296875" style="24" bestFit="1" customWidth="1"/>
    <col min="10" max="10" width="12.8984375" style="24" customWidth="1"/>
    <col min="11" max="11" width="48.796875" style="41" customWidth="1"/>
    <col min="12" max="12" width="9.2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37544</v>
      </c>
      <c r="E2" s="143" t="s">
        <v>39106</v>
      </c>
      <c r="F2" s="144">
        <v>45989.760231481479</v>
      </c>
      <c r="G2" s="145">
        <f ca="1">IFERROR(NOW()-F2,"-")</f>
        <v>0.30541296296723885</v>
      </c>
      <c r="H2" s="146">
        <v>45989.754675925928</v>
      </c>
      <c r="I2" s="141" t="str">
        <f>IFERROR(VLOOKUP(D2,DB!A:F,6,0),"")</f>
        <v>Generator-SG</v>
      </c>
      <c r="J2" s="141" t="str">
        <f>IFERROR(VLOOKUP(D2,DB!A:G,7,0),"")</f>
        <v>Vandalized</v>
      </c>
      <c r="K2" s="147" t="s">
        <v>39210</v>
      </c>
      <c r="L2" s="148" t="str">
        <f>IFERROR(VLOOKUP(D2,DB!A:I,9,0),"")</f>
        <v>Latis</v>
      </c>
    </row>
    <row r="3" spans="1:16382" ht="31.5" customHeight="1">
      <c r="A3" s="118" t="s">
        <v>39211</v>
      </c>
      <c r="B3" s="119" t="str">
        <f>IFERROR(VLOOKUP(D3,DB!A:K,11,0),"")</f>
        <v>R6</v>
      </c>
      <c r="C3" s="120">
        <v>1</v>
      </c>
      <c r="D3" s="119" t="s">
        <v>31494</v>
      </c>
      <c r="E3" s="143" t="s">
        <v>39212</v>
      </c>
      <c r="F3" s="121">
        <v>45989.879212962966</v>
      </c>
      <c r="G3" s="72">
        <f t="shared" ref="G3:G22" ca="1" si="0">IFERROR(NOW()-F3,"-")</f>
        <v>0.18643148148112232</v>
      </c>
      <c r="H3" s="121">
        <v>45989.959374999999</v>
      </c>
      <c r="I3" s="119" t="str">
        <f>IFERROR(VLOOKUP(D3,DB!A:F,6,0),"")</f>
        <v>SCECO</v>
      </c>
      <c r="J3" s="119" t="str">
        <f>IFERROR(VLOOKUP(D3,DB!A:G,7,0),"")</f>
        <v>Dead+No BB Design</v>
      </c>
      <c r="K3" s="122" t="s">
        <v>39213</v>
      </c>
      <c r="L3" s="148" t="str">
        <f>IFERROR(VLOOKUP(D3,DB!A:I,9,0),"")</f>
        <v>Latis</v>
      </c>
    </row>
    <row r="4" spans="1:16382" ht="31.5" customHeight="1">
      <c r="A4" s="118"/>
      <c r="B4" s="119" t="str">
        <f>IFERROR(VLOOKUP(D4,DB!A:K,11,0),"")</f>
        <v/>
      </c>
      <c r="C4" s="120"/>
      <c r="D4" s="119"/>
      <c r="E4" s="106"/>
      <c r="F4" s="121"/>
      <c r="G4" s="72">
        <f t="shared" ca="1" si="0"/>
        <v>45990.065644444447</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t="shared" ca="1" si="0"/>
        <v>45990.065644444447</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t="shared" ca="1" si="0"/>
        <v>45990.065644444447</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t="shared" ca="1" si="0"/>
        <v>45990.065644444447</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t="shared" ca="1" si="0"/>
        <v>45990.065644444447</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t="shared" ca="1" si="0"/>
        <v>45990.065644444447</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t="shared" ca="1" si="0"/>
        <v>45990.065644444447</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t="shared" ca="1" si="0"/>
        <v>45990.065644444447</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t="shared" ca="1" si="0"/>
        <v>45990.065644444447</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t="shared" ca="1" si="0"/>
        <v>45990.065644444447</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t="shared" ca="1" si="0"/>
        <v>45990.065644444447</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t="shared" ca="1" si="0"/>
        <v>45990.065644444447</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t="shared" ca="1" si="0"/>
        <v>45990.065644444447</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t="shared" ca="1" si="0"/>
        <v>45990.065644444447</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t="shared" ca="1" si="0"/>
        <v>45990.065644444447</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t="shared" ca="1" si="0"/>
        <v>45990.065644444447</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t="shared" ca="1" si="0"/>
        <v>45990.065644444447</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t="shared" ca="1" si="0"/>
        <v>45990.065644444447</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t="shared" ca="1" si="0"/>
        <v>45990.065644444447</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45990.065644444447</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45990.065644444447</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45990.065644444447</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45990.065644444447</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45990.065644444447</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45990.065644444447</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45990.065644444447</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45990.065644444447</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45990.065644444447</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45990.065644444447</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45990.065644444447</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45990.065644444447</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45990.065644444447</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45990.065644444447</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45990.065644444447</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45990.065644444447</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45990.065644444447</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45990.065644444447</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45990.065644444447</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45990.065644444447</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45990.065644444447</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45990.065644444447</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45990.065644444447</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45990.065644444447</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45990.065644444447</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45990.065644444447</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45990.065644444447</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45990.065644444447</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45990.065644444447</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45990.065644444447</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45990.065644444447</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45990.065644444447</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45990.065644444447</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45990.065644444447</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45990.065644444447</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45990.065644444447</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45990.065644444447</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45990.065644444447</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45990.065644444447</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45990.065644444447</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45990.065644444447</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45990.065644444447</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45990.065644444447</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45990.065644444447</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45990.065644444447</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45990.065644444447</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45990.065644444447</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45990.065644444447</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45990.065644444447</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45990.065644444447</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45990.065644444447</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45990.065644444447</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45990.065644444447</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45990.065644444447</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45990.065644444447</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45990.065644444447</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45990.065644444447</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45990.065644444447</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45990.065644444447</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45990.065644444447</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45990.065644444447</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45990.065644444447</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45990.065644444447</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45990.065644444447</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45990.065644444447</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45990.065644444447</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45990.065644444447</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45990.065644444447</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45990.065644444447</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45990.065644444447</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45990.065644444447</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45990.065644444447</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45990.065644444447</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45990.065644444447</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45990.065644444447</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45990.065644444447</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45990.065644444447</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45990.065644444447</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45990.065644444447</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45990.065644444447</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45990.065644444447</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45990.065644444447</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45990.065644444447</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45990.065644444447</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45990.065644444447</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45990.065644444447</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45990.065644444447</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45990.065644444447</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45990.065644444447</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45990.065644444447</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45990.065644444447</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45990.065644444447</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45990.065644444447</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45990.065644444447</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45990.065644444447</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45990.065644444447</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45990.065644444447</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45990.065644444447</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45990.065644444447</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45990.065644444447</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45990.065644444447</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45990.065644444447</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45990.065644444447</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45990.065644444447</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45990.065644444447</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45990.065644444447</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45990.065644444447</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45990.065644444447</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45990.065644444447</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45990.065644444447</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45990.065644444447</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45990.065644444447</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45990.065644444447</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45990.065644444447</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45990.065644444447</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45990.065644444447</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45990.065644444447</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45990.065644444447</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45990.065644444447</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45990.065644444447</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45990.065644444447</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45990.065644444447</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45990.065644444447</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45990.065644444447</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45990.065644444447</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45990.065644444447</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45990.065644444447</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45990.065644444447</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45990.065644444447</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45990.065644444447</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45990.065644444447</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45990.065644444447</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45990.065644444447</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45990.065644444447</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45990.065644444447</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45990.065644444447</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45990.065644444447</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45990.065644444447</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45990.065644444447</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45990.065644444447</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45990.065644444447</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45990.065644444447</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45990.065644444447</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45990.065644444447</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45990.065644444447</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45990.065644444447</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45990.065644444447</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45990.065644444447</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45990.065644444447</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45990.065644444447</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45990.065644444447</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45990.065644444447</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45990.065644444447</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45990.065644444447</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45990.065644444447</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45990.065644444447</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45990.065644444447</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45990.065644444447</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45990.065644444447</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45990.065644444447</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45990.065644444447</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45990.065644444447</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45990.065644444447</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45990.065644444447</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45990.065644444447</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45990.065644444447</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45990.065644444447</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45990.065644444447</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45990.065644444447</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45990.065644444447</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45990.065644444447</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45990.065644444447</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45990.065644444447</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45990.065644444447</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45990.065644444447</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45990.065644444447</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45990.065644444447</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45990.065644444447</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45990.065644444447</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45990.065644444447</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45990.065644444447</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45990.065644444447</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45990.065644444447</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45990.065644444447</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45990.065644444447</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45990.065644444447</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45990.065644444447</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45990.065644444447</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45990.065644444447</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45990.065644444447</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45990.065644444447</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45990.065644444447</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45990.065644444447</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45990.065644444447</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45990.065644444447</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45990.065644444447</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45990.065644444447</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45990.065644444447</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45990.065644444447</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45990.065644444447</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45990.065644444447</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45990.065644444447</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45990.065644444447</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45990.065644444447</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45990.065644444447</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45990.065644444447</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45990.065644444447</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45990.065644444447</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45990.065644444447</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45990.065644444447</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45990.065644444447</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45990.065644444447</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45990.065644444447</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45990.065644444447</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45990.065644444447</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45990.065644444447</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45990.065644444447</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45990.065644444447</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45990.065644444447</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45990.065644444447</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45990.065644444447</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45990.065644444447</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45990.065644444447</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45990.065644444447</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45990.065644444447</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45990.065644444447</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45990.065644444447</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45990.065644444447</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45990.065644444447</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45990.065644444447</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45990.065644444447</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45990.065644444447</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45990.065644444447</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45990.065644444447</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45990.065644444447</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45990.065644444447</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45990.065644444447</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45990.065644444447</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45990.065644444447</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45990.065644444447</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45990.065644444447</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45990.065644444447</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45990.065644444447</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45990.065644444447</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45990.065644444447</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45990.065644444447</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45990.065644444447</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45990.065644444447</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45990.065644444447</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45990.065644444447</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45990.065644444447</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45990.065644444447</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45990.065644444447</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45990.065644444447</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45990.065644444447</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45990.065644444447</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45990.065644444447</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45990.065644444447</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45990.065644444447</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45990.065644444447</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45990.065644444447</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45990.065644444447</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45990.065644444447</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45990.065644444447</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45990.065644444447</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45990.065644444447</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45990.065644444447</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45990.065644444447</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45990.065644444447</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45990.065644444447</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45990.065644444447</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45990.065644444447</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45990.065644444447</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45990.065644444447</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45990.065644444447</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45990.065644444447</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45990.065644444447</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45990.065644444447</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45990.065644444447</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45990.065644444447</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45990.065644444447</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45990.065644444447</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45990.065644444447</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45990.065644444447</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45990.065644444447</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45990.065644444447</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45990.065644444447</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45990.065644444447</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45990.065644444447</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45990.065644444447</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45990.065644444447</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45990.065644444447</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45990.065644444447</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45990.065644444447</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45990.065644444447</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45990.065644444447</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45990.065644444447</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45990.065644444447</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45990.065644444447</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45990.065644444447</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45990.065644444447</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45990.065644444447</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45990.065644444447</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45990.065644444447</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45990.065644444447</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45990.065644444447</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45990.065644444447</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45990.065644444447</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45990.065644444447</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45990.065644444447</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45990.065644444447</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45990.065644444447</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45990.065644444447</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45990.065644444447</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45990.065644444447</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45990.065644444447</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45990.065644444447</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45990.065644444447</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45990.065644444447</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45990.065644444447</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45990.065644444447</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45990.065644444447</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45990.065644444447</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45990.065644444447</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45990.065644444447</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45990.065644444447</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45990.065644444447</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45990.065644444447</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45990.065644444447</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45990.065644444447</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45990.065644444447</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45990.065644444447</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45990.065644444447</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45990.065644444447</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45990.065644444447</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45990.065644444447</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45990.065644444447</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45990.065644444447</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45990.065644444447</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45990.065644444447</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45990.065644444447</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45990.065644444447</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45990.065644444447</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45990.065644444447</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45990.065644444447</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45990.065644444447</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45990.065644444447</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45990.065644444447</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45990.065644444447</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45990.065644444447</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45990.065644444447</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45990.065644444447</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45990.065644444447</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45990.065644444447</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45990.065644444447</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45990.065644444447</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45990.065644444447</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45990.065644444447</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45990.065644444447</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45990.065644444447</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45990.065644444447</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45990.065644444447</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45990.065644444447</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45990.065644444447</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45990.065644444447</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45990.065644444447</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45990.065644444447</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45990.065644444447</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45990.065644444447</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45990.065644444447</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45990.065644444447</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45990.065644444447</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45990.065644444447</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45990.065644444447</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45990.065644444447</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45990.065644444447</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45990.065644444447</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45990.065644444447</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45990.065644444447</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45990.065644444447</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45990.065644444447</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45990.065644444447</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45990.065644444447</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45990.065644444447</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45990.065644444447</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45990.065644444447</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45990.065644444447</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45990.065644444447</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45990.065644444447</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45990.065644444447</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45990.065644444447</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45990.065644444447</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45990.065644444447</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45990.065644444447</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45990.065644444447</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45990.065644444447</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45990.065644444447</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45990.065644444447</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45990.065644444447</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45990.065644444447</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45990.065644444447</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45990.065644444447</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45990.065644444447</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45990.065644444447</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45990.065644444447</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45990.065644444447</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45990.065644444447</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45990.065644444447</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45990.065644444447</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45990.065644444447</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45990.065644444447</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45990.065644444447</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45990.065644444447</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45990.065644444447</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45990.065644444447</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45990.065644444447</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45990.065644444447</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45990.065644444447</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45990.065644444447</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45990.065644444447</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45990.065644444447</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45990.065644444447</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45990.065644444447</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45990.065644444447</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45990.065644444447</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45990.065644444447</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45990.065644444447</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45990.065644444447</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45990.065644444447</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45990.065644444447</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45990.065644444447</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45990.065644444447</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45990.065644444447</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45990.065644444447</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45990.065644444447</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45990.065644444447</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45990.065644444447</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45990.065644444447</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45990.065644444447</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45990.065644444447</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45990.065644444447</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45990.065644444447</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45990.065644444447</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45990.065644444447</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45990.065644444447</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45990.065644444447</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45990.065644444447</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45990.065644444447</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45990.065644444447</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45990.065644444447</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45990.065644444447</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45990.065644444447</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45990.065644444447</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45990.065644444447</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45990.065644444447</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45990.065644444447</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45990.065644444447</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45990.065644444447</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45990.065644444447</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45990.065644444447</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45990.065644444447</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45990.065644444447</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45990.065644444447</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45990.065644444447</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45990.065644444447</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45990.065644444447</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45990.065644444447</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45990.065644444447</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45990.065644444447</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45990.065644444447</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45990.065644444447</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45990.065644444447</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45990.065644444447</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45990.065644444447</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45990.065644444447</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2025-11-28T22:34:37Z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